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/>
  <mc:AlternateContent xmlns:mc="http://schemas.openxmlformats.org/markup-compatibility/2006">
    <mc:Choice Requires="x15">
      <x15ac:absPath xmlns:x15ac="http://schemas.microsoft.com/office/spreadsheetml/2010/11/ac" url="G:\.shortcut-targets-by-id\1JQX62w_20CGK2n4uqLgtlMmKGNy6I0Ij\Synchroonzwemmen\Evenementen\2022-2023\Uitslagen 2022-2023\"/>
    </mc:Choice>
  </mc:AlternateContent>
  <xr:revisionPtr revIDLastSave="0" documentId="13_ncr:1_{DC73DE57-3AB7-4E87-8970-CA3148F39E46}" xr6:coauthVersionLast="47" xr6:coauthVersionMax="47" xr10:uidLastSave="{00000000-0000-0000-0000-000000000000}"/>
  <bookViews>
    <workbookView xWindow="-93" yWindow="-93" windowWidth="25786" windowHeight="13866" activeTab="3" xr2:uid="{00000000-000D-0000-FFFF-FFFF00000000}"/>
  </bookViews>
  <sheets>
    <sheet name="Juryindeling" sheetId="9" r:id="rId1"/>
    <sheet name="Age I" sheetId="5" r:id="rId2"/>
    <sheet name="Age II" sheetId="6" r:id="rId3"/>
    <sheet name="Junioren" sheetId="16" r:id="rId4"/>
    <sheet name="Senioren" sheetId="17" r:id="rId5"/>
    <sheet name="DC Age I" sheetId="18" r:id="rId6"/>
    <sheet name="DC Age II" sheetId="19" r:id="rId7"/>
    <sheet name="DC Jun" sheetId="20" r:id="rId8"/>
    <sheet name="DC Sen" sheetId="21" r:id="rId9"/>
  </sheets>
  <externalReferences>
    <externalReference r:id="rId10"/>
    <externalReference r:id="rId11"/>
  </externalReferences>
  <definedNames>
    <definedName name="_xlnm._FilterDatabase" localSheetId="1" hidden="1">'Age I'!$A$12:$O$47</definedName>
    <definedName name="_xlnm._FilterDatabase" localSheetId="2" hidden="1">'Age II'!$A$13:$O$71</definedName>
    <definedName name="_xlnm._FilterDatabase" localSheetId="5" hidden="1">'DC Age I'!$A$12:$BB$47</definedName>
    <definedName name="_xlnm._FilterDatabase" localSheetId="6" hidden="1">'DC Age II'!$A$14:$BA$71</definedName>
    <definedName name="_xlnm._FilterDatabase" localSheetId="7" hidden="1">'DC Jun'!$A$14:$BB$51</definedName>
    <definedName name="_xlnm._FilterDatabase" localSheetId="8" hidden="1">'DC Sen'!$A$14:$BB$49</definedName>
    <definedName name="_xlnm._FilterDatabase" localSheetId="3" hidden="1">Junioren!$A$14:$P$51</definedName>
    <definedName name="_xlnm._FilterDatabase" localSheetId="4" hidden="1">Senioren!$A$14:$P$49</definedName>
    <definedName name="_xlnm.Print_Area" localSheetId="0">Juryindeling!#REF!</definedName>
    <definedName name="age_group">'[1]gegevens en namen'!$E$10</definedName>
    <definedName name="deelnemers_01">#REF!</definedName>
    <definedName name="deelnemers_02">#REF!</definedName>
    <definedName name="deelnemers_03">#REF!</definedName>
    <definedName name="deelnemers_04">#REF!</definedName>
    <definedName name="deelnemers_05">#REF!</definedName>
    <definedName name="deelnemers_06">#REF!</definedName>
    <definedName name="eind_1">#REF!</definedName>
    <definedName name="eind_2">#REF!</definedName>
    <definedName name="eind_4">#REF!</definedName>
    <definedName name="eind_5">#REF!</definedName>
    <definedName name="fignr_11">#REF!</definedName>
    <definedName name="fignr_12">#REF!</definedName>
    <definedName name="fignr_13">#REF!</definedName>
    <definedName name="fignr_14">#REF!</definedName>
    <definedName name="fignr_21">#REF!</definedName>
    <definedName name="fignr_22">#REF!</definedName>
    <definedName name="fignr_23">#REF!</definedName>
    <definedName name="fignr_24">#REF!</definedName>
    <definedName name="fignr_31">#REF!</definedName>
    <definedName name="fignr_32">#REF!</definedName>
    <definedName name="fignr_33">#REF!</definedName>
    <definedName name="fignr_34">#REF!</definedName>
    <definedName name="fignr_41">#REF!</definedName>
    <definedName name="fignr_42">#REF!</definedName>
    <definedName name="fignr_43">#REF!</definedName>
    <definedName name="fignr_44">#REF!</definedName>
    <definedName name="fignr_51">#REF!</definedName>
    <definedName name="fignr_52">#REF!</definedName>
    <definedName name="fignr_53">#REF!</definedName>
    <definedName name="fignr_54">#REF!</definedName>
    <definedName name="panels_01">#REF!</definedName>
    <definedName name="panels_02">#REF!</definedName>
    <definedName name="panels_03">#REF!</definedName>
    <definedName name="panels_04">#REF!</definedName>
    <definedName name="panels_05">#REF!</definedName>
    <definedName name="panels_06">#REF!</definedName>
    <definedName name="Wedstrijdgegevens">'[1]gegevens en namen'!$E$4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X47" i="18" l="1"/>
  <c r="AU47" i="18"/>
  <c r="AT47" i="18"/>
  <c r="AP47" i="18"/>
  <c r="AO47" i="18"/>
  <c r="AN47" i="18"/>
  <c r="AM47" i="18"/>
  <c r="AL47" i="18"/>
  <c r="AK47" i="18"/>
  <c r="AJ47" i="18"/>
  <c r="AI47" i="18"/>
  <c r="AG47" i="18"/>
  <c r="AF47" i="18"/>
  <c r="AE47" i="18"/>
  <c r="AD47" i="18"/>
  <c r="AC47" i="18"/>
  <c r="AB47" i="18"/>
  <c r="AA47" i="18"/>
  <c r="Z47" i="18"/>
  <c r="X47" i="18"/>
  <c r="W47" i="18"/>
  <c r="V47" i="18"/>
  <c r="U47" i="18"/>
  <c r="T47" i="18"/>
  <c r="S47" i="18"/>
  <c r="R47" i="18"/>
  <c r="Q47" i="18"/>
  <c r="O47" i="18"/>
  <c r="N47" i="18"/>
  <c r="M47" i="18"/>
  <c r="L47" i="18"/>
  <c r="K47" i="18"/>
  <c r="J47" i="18"/>
  <c r="I47" i="18"/>
  <c r="H47" i="18"/>
  <c r="F47" i="18"/>
  <c r="E47" i="18"/>
  <c r="D47" i="18"/>
  <c r="C47" i="18"/>
  <c r="B47" i="18"/>
  <c r="A47" i="18"/>
  <c r="AX46" i="18"/>
  <c r="AU46" i="18"/>
  <c r="AT46" i="18"/>
  <c r="AP46" i="18"/>
  <c r="AO46" i="18"/>
  <c r="AN46" i="18"/>
  <c r="AM46" i="18"/>
  <c r="AL46" i="18"/>
  <c r="AK46" i="18"/>
  <c r="AJ46" i="18"/>
  <c r="AI46" i="18"/>
  <c r="AG46" i="18"/>
  <c r="AF46" i="18"/>
  <c r="AE46" i="18"/>
  <c r="AD46" i="18"/>
  <c r="AC46" i="18"/>
  <c r="AB46" i="18"/>
  <c r="AA46" i="18"/>
  <c r="Z46" i="18"/>
  <c r="X46" i="18"/>
  <c r="W46" i="18"/>
  <c r="V46" i="18"/>
  <c r="U46" i="18"/>
  <c r="T46" i="18"/>
  <c r="S46" i="18"/>
  <c r="R46" i="18"/>
  <c r="Q46" i="18"/>
  <c r="O46" i="18"/>
  <c r="N46" i="18"/>
  <c r="M46" i="18"/>
  <c r="L46" i="18"/>
  <c r="K46" i="18"/>
  <c r="J46" i="18"/>
  <c r="I46" i="18"/>
  <c r="H46" i="18"/>
  <c r="F46" i="18"/>
  <c r="E46" i="18"/>
  <c r="D46" i="18"/>
  <c r="C46" i="18"/>
  <c r="B46" i="18"/>
  <c r="AX45" i="18"/>
  <c r="AU45" i="18"/>
  <c r="AT45" i="18"/>
  <c r="AP45" i="18"/>
  <c r="AO45" i="18"/>
  <c r="AN45" i="18"/>
  <c r="AM45" i="18"/>
  <c r="AL45" i="18"/>
  <c r="AK45" i="18"/>
  <c r="AJ45" i="18"/>
  <c r="AI45" i="18"/>
  <c r="AG45" i="18"/>
  <c r="AF45" i="18"/>
  <c r="AE45" i="18"/>
  <c r="AD45" i="18"/>
  <c r="AC45" i="18"/>
  <c r="AB45" i="18"/>
  <c r="AA45" i="18"/>
  <c r="Z45" i="18"/>
  <c r="X45" i="18"/>
  <c r="W45" i="18"/>
  <c r="V45" i="18"/>
  <c r="U45" i="18"/>
  <c r="T45" i="18"/>
  <c r="S45" i="18"/>
  <c r="R45" i="18"/>
  <c r="Q45" i="18"/>
  <c r="O45" i="18"/>
  <c r="N45" i="18"/>
  <c r="M45" i="18"/>
  <c r="L45" i="18"/>
  <c r="K45" i="18"/>
  <c r="J45" i="18"/>
  <c r="I45" i="18"/>
  <c r="H45" i="18"/>
  <c r="F45" i="18"/>
  <c r="E45" i="18"/>
  <c r="D45" i="18"/>
  <c r="C45" i="18"/>
  <c r="B45" i="18"/>
  <c r="AX44" i="18"/>
  <c r="AU44" i="18"/>
  <c r="AT44" i="18"/>
  <c r="AP44" i="18"/>
  <c r="AO44" i="18"/>
  <c r="AN44" i="18"/>
  <c r="AM44" i="18"/>
  <c r="AL44" i="18"/>
  <c r="AK44" i="18"/>
  <c r="AJ44" i="18"/>
  <c r="AI44" i="18"/>
  <c r="AG44" i="18"/>
  <c r="AF44" i="18"/>
  <c r="AE44" i="18"/>
  <c r="AD44" i="18"/>
  <c r="AC44" i="18"/>
  <c r="AB44" i="18"/>
  <c r="AA44" i="18"/>
  <c r="Z44" i="18"/>
  <c r="X44" i="18"/>
  <c r="W44" i="18"/>
  <c r="V44" i="18"/>
  <c r="U44" i="18"/>
  <c r="T44" i="18"/>
  <c r="S44" i="18"/>
  <c r="R44" i="18"/>
  <c r="Q44" i="18"/>
  <c r="O44" i="18"/>
  <c r="N44" i="18"/>
  <c r="M44" i="18"/>
  <c r="L44" i="18"/>
  <c r="K44" i="18"/>
  <c r="J44" i="18"/>
  <c r="I44" i="18"/>
  <c r="H44" i="18"/>
  <c r="F44" i="18"/>
  <c r="E44" i="18"/>
  <c r="D44" i="18"/>
  <c r="C44" i="18"/>
  <c r="B44" i="18"/>
  <c r="AX43" i="18"/>
  <c r="AU43" i="18"/>
  <c r="AT43" i="18"/>
  <c r="AP43" i="18"/>
  <c r="AO43" i="18"/>
  <c r="AN43" i="18"/>
  <c r="AM43" i="18"/>
  <c r="AL43" i="18"/>
  <c r="AK43" i="18"/>
  <c r="AJ43" i="18"/>
  <c r="AI43" i="18"/>
  <c r="AG43" i="18"/>
  <c r="AF43" i="18"/>
  <c r="AE43" i="18"/>
  <c r="AD43" i="18"/>
  <c r="AC43" i="18"/>
  <c r="AB43" i="18"/>
  <c r="AA43" i="18"/>
  <c r="Z43" i="18"/>
  <c r="X43" i="18"/>
  <c r="W43" i="18"/>
  <c r="V43" i="18"/>
  <c r="U43" i="18"/>
  <c r="T43" i="18"/>
  <c r="S43" i="18"/>
  <c r="R43" i="18"/>
  <c r="Q43" i="18"/>
  <c r="O43" i="18"/>
  <c r="N43" i="18"/>
  <c r="M43" i="18"/>
  <c r="L43" i="18"/>
  <c r="K43" i="18"/>
  <c r="J43" i="18"/>
  <c r="I43" i="18"/>
  <c r="H43" i="18"/>
  <c r="F43" i="18"/>
  <c r="E43" i="18"/>
  <c r="D43" i="18"/>
  <c r="C43" i="18"/>
  <c r="B43" i="18"/>
  <c r="AX42" i="18"/>
  <c r="AU42" i="18"/>
  <c r="AT42" i="18"/>
  <c r="AP42" i="18"/>
  <c r="AO42" i="18"/>
  <c r="AN42" i="18"/>
  <c r="AM42" i="18"/>
  <c r="AL42" i="18"/>
  <c r="AK42" i="18"/>
  <c r="AJ42" i="18"/>
  <c r="AI42" i="18"/>
  <c r="AG42" i="18"/>
  <c r="AF42" i="18"/>
  <c r="AE42" i="18"/>
  <c r="AD42" i="18"/>
  <c r="AC42" i="18"/>
  <c r="AB42" i="18"/>
  <c r="AA42" i="18"/>
  <c r="Z42" i="18"/>
  <c r="X42" i="18"/>
  <c r="W42" i="18"/>
  <c r="V42" i="18"/>
  <c r="U42" i="18"/>
  <c r="T42" i="18"/>
  <c r="S42" i="18"/>
  <c r="R42" i="18"/>
  <c r="Q42" i="18"/>
  <c r="O42" i="18"/>
  <c r="N42" i="18"/>
  <c r="M42" i="18"/>
  <c r="L42" i="18"/>
  <c r="K42" i="18"/>
  <c r="J42" i="18"/>
  <c r="I42" i="18"/>
  <c r="H42" i="18"/>
  <c r="F42" i="18"/>
  <c r="E42" i="18"/>
  <c r="D42" i="18"/>
  <c r="C42" i="18"/>
  <c r="B42" i="18"/>
  <c r="AX41" i="18"/>
  <c r="AU41" i="18"/>
  <c r="AT41" i="18"/>
  <c r="AP41" i="18"/>
  <c r="AO41" i="18"/>
  <c r="AN41" i="18"/>
  <c r="AM41" i="18"/>
  <c r="AL41" i="18"/>
  <c r="AK41" i="18"/>
  <c r="AJ41" i="18"/>
  <c r="AI41" i="18"/>
  <c r="AG41" i="18"/>
  <c r="AF41" i="18"/>
  <c r="AE41" i="18"/>
  <c r="AD41" i="18"/>
  <c r="AC41" i="18"/>
  <c r="AB41" i="18"/>
  <c r="AA41" i="18"/>
  <c r="Z41" i="18"/>
  <c r="X41" i="18"/>
  <c r="W41" i="18"/>
  <c r="V41" i="18"/>
  <c r="U41" i="18"/>
  <c r="T41" i="18"/>
  <c r="S41" i="18"/>
  <c r="R41" i="18"/>
  <c r="Q41" i="18"/>
  <c r="O41" i="18"/>
  <c r="N41" i="18"/>
  <c r="M41" i="18"/>
  <c r="L41" i="18"/>
  <c r="K41" i="18"/>
  <c r="J41" i="18"/>
  <c r="I41" i="18"/>
  <c r="H41" i="18"/>
  <c r="F41" i="18"/>
  <c r="E41" i="18"/>
  <c r="D41" i="18"/>
  <c r="C41" i="18"/>
  <c r="B41" i="18"/>
  <c r="AX40" i="18"/>
  <c r="AU40" i="18"/>
  <c r="AT40" i="18"/>
  <c r="AP40" i="18"/>
  <c r="AO40" i="18"/>
  <c r="AN40" i="18"/>
  <c r="AM40" i="18"/>
  <c r="AL40" i="18"/>
  <c r="AK40" i="18"/>
  <c r="AJ40" i="18"/>
  <c r="AI40" i="18"/>
  <c r="AG40" i="18"/>
  <c r="AF40" i="18"/>
  <c r="AE40" i="18"/>
  <c r="AD40" i="18"/>
  <c r="AC40" i="18"/>
  <c r="AB40" i="18"/>
  <c r="AA40" i="18"/>
  <c r="Z40" i="18"/>
  <c r="X40" i="18"/>
  <c r="W40" i="18"/>
  <c r="V40" i="18"/>
  <c r="U40" i="18"/>
  <c r="T40" i="18"/>
  <c r="S40" i="18"/>
  <c r="R40" i="18"/>
  <c r="Q40" i="18"/>
  <c r="O40" i="18"/>
  <c r="N40" i="18"/>
  <c r="M40" i="18"/>
  <c r="L40" i="18"/>
  <c r="K40" i="18"/>
  <c r="J40" i="18"/>
  <c r="I40" i="18"/>
  <c r="H40" i="18"/>
  <c r="F40" i="18"/>
  <c r="E40" i="18"/>
  <c r="D40" i="18"/>
  <c r="C40" i="18"/>
  <c r="B40" i="18"/>
  <c r="AX39" i="18"/>
  <c r="AU39" i="18"/>
  <c r="AT39" i="18"/>
  <c r="AP39" i="18"/>
  <c r="AO39" i="18"/>
  <c r="AN39" i="18"/>
  <c r="AM39" i="18"/>
  <c r="AL39" i="18"/>
  <c r="AK39" i="18"/>
  <c r="AJ39" i="18"/>
  <c r="AI39" i="18"/>
  <c r="AG39" i="18"/>
  <c r="AF39" i="18"/>
  <c r="AE39" i="18"/>
  <c r="AD39" i="18"/>
  <c r="AC39" i="18"/>
  <c r="AB39" i="18"/>
  <c r="AA39" i="18"/>
  <c r="Z39" i="18"/>
  <c r="X39" i="18"/>
  <c r="W39" i="18"/>
  <c r="V39" i="18"/>
  <c r="U39" i="18"/>
  <c r="T39" i="18"/>
  <c r="S39" i="18"/>
  <c r="R39" i="18"/>
  <c r="Q39" i="18"/>
  <c r="O39" i="18"/>
  <c r="N39" i="18"/>
  <c r="M39" i="18"/>
  <c r="L39" i="18"/>
  <c r="K39" i="18"/>
  <c r="J39" i="18"/>
  <c r="I39" i="18"/>
  <c r="H39" i="18"/>
  <c r="F39" i="18"/>
  <c r="E39" i="18"/>
  <c r="D39" i="18"/>
  <c r="C39" i="18"/>
  <c r="B39" i="18"/>
  <c r="AX38" i="18"/>
  <c r="AU38" i="18"/>
  <c r="AT38" i="18"/>
  <c r="AP38" i="18"/>
  <c r="AO38" i="18"/>
  <c r="AN38" i="18"/>
  <c r="AM38" i="18"/>
  <c r="AL38" i="18"/>
  <c r="AK38" i="18"/>
  <c r="AJ38" i="18"/>
  <c r="AI38" i="18"/>
  <c r="AG38" i="18"/>
  <c r="AF38" i="18"/>
  <c r="AE38" i="18"/>
  <c r="AD38" i="18"/>
  <c r="AC38" i="18"/>
  <c r="AB38" i="18"/>
  <c r="AA38" i="18"/>
  <c r="Z38" i="18"/>
  <c r="X38" i="18"/>
  <c r="W38" i="18"/>
  <c r="V38" i="18"/>
  <c r="U38" i="18"/>
  <c r="T38" i="18"/>
  <c r="S38" i="18"/>
  <c r="R38" i="18"/>
  <c r="Q38" i="18"/>
  <c r="O38" i="18"/>
  <c r="N38" i="18"/>
  <c r="M38" i="18"/>
  <c r="L38" i="18"/>
  <c r="K38" i="18"/>
  <c r="J38" i="18"/>
  <c r="I38" i="18"/>
  <c r="H38" i="18"/>
  <c r="F38" i="18"/>
  <c r="E38" i="18"/>
  <c r="D38" i="18"/>
  <c r="C38" i="18"/>
  <c r="B38" i="18"/>
  <c r="AX37" i="18"/>
  <c r="AU37" i="18"/>
  <c r="AT37" i="18"/>
  <c r="AP37" i="18"/>
  <c r="AO37" i="18"/>
  <c r="AN37" i="18"/>
  <c r="AM37" i="18"/>
  <c r="AL37" i="18"/>
  <c r="AK37" i="18"/>
  <c r="AJ37" i="18"/>
  <c r="AI37" i="18"/>
  <c r="AG37" i="18"/>
  <c r="AF37" i="18"/>
  <c r="AE37" i="18"/>
  <c r="AD37" i="18"/>
  <c r="AC37" i="18"/>
  <c r="AB37" i="18"/>
  <c r="AA37" i="18"/>
  <c r="Z37" i="18"/>
  <c r="X37" i="18"/>
  <c r="W37" i="18"/>
  <c r="V37" i="18"/>
  <c r="U37" i="18"/>
  <c r="T37" i="18"/>
  <c r="S37" i="18"/>
  <c r="R37" i="18"/>
  <c r="Q37" i="18"/>
  <c r="O37" i="18"/>
  <c r="N37" i="18"/>
  <c r="M37" i="18"/>
  <c r="L37" i="18"/>
  <c r="K37" i="18"/>
  <c r="J37" i="18"/>
  <c r="I37" i="18"/>
  <c r="H37" i="18"/>
  <c r="F37" i="18"/>
  <c r="E37" i="18"/>
  <c r="D37" i="18"/>
  <c r="C37" i="18"/>
  <c r="B37" i="18"/>
  <c r="AX36" i="18"/>
  <c r="AU36" i="18"/>
  <c r="AT36" i="18"/>
  <c r="AP36" i="18"/>
  <c r="AO36" i="18"/>
  <c r="AN36" i="18"/>
  <c r="AM36" i="18"/>
  <c r="AL36" i="18"/>
  <c r="AK36" i="18"/>
  <c r="AJ36" i="18"/>
  <c r="AI36" i="18"/>
  <c r="AG36" i="18"/>
  <c r="AF36" i="18"/>
  <c r="AE36" i="18"/>
  <c r="AD36" i="18"/>
  <c r="AC36" i="18"/>
  <c r="AB36" i="18"/>
  <c r="AA36" i="18"/>
  <c r="Z36" i="18"/>
  <c r="X36" i="18"/>
  <c r="W36" i="18"/>
  <c r="V36" i="18"/>
  <c r="U36" i="18"/>
  <c r="T36" i="18"/>
  <c r="S36" i="18"/>
  <c r="R36" i="18"/>
  <c r="Q36" i="18"/>
  <c r="O36" i="18"/>
  <c r="N36" i="18"/>
  <c r="M36" i="18"/>
  <c r="L36" i="18"/>
  <c r="K36" i="18"/>
  <c r="J36" i="18"/>
  <c r="I36" i="18"/>
  <c r="H36" i="18"/>
  <c r="F36" i="18"/>
  <c r="E36" i="18"/>
  <c r="D36" i="18"/>
  <c r="C36" i="18"/>
  <c r="B36" i="18"/>
  <c r="AX35" i="18"/>
  <c r="AU35" i="18"/>
  <c r="AT35" i="18"/>
  <c r="AP35" i="18"/>
  <c r="AO35" i="18"/>
  <c r="AN35" i="18"/>
  <c r="AM35" i="18"/>
  <c r="AL35" i="18"/>
  <c r="AK35" i="18"/>
  <c r="AJ35" i="18"/>
  <c r="AI35" i="18"/>
  <c r="AG35" i="18"/>
  <c r="AF35" i="18"/>
  <c r="AE35" i="18"/>
  <c r="AD35" i="18"/>
  <c r="AC35" i="18"/>
  <c r="AB35" i="18"/>
  <c r="AA35" i="18"/>
  <c r="Z35" i="18"/>
  <c r="X35" i="18"/>
  <c r="W35" i="18"/>
  <c r="V35" i="18"/>
  <c r="U35" i="18"/>
  <c r="T35" i="18"/>
  <c r="S35" i="18"/>
  <c r="R35" i="18"/>
  <c r="Q35" i="18"/>
  <c r="O35" i="18"/>
  <c r="N35" i="18"/>
  <c r="M35" i="18"/>
  <c r="L35" i="18"/>
  <c r="K35" i="18"/>
  <c r="J35" i="18"/>
  <c r="I35" i="18"/>
  <c r="H35" i="18"/>
  <c r="F35" i="18"/>
  <c r="E35" i="18"/>
  <c r="D35" i="18"/>
  <c r="C35" i="18"/>
  <c r="B35" i="18"/>
  <c r="AX34" i="18"/>
  <c r="AU34" i="18"/>
  <c r="AT34" i="18"/>
  <c r="AP34" i="18"/>
  <c r="AO34" i="18"/>
  <c r="AN34" i="18"/>
  <c r="AM34" i="18"/>
  <c r="AL34" i="18"/>
  <c r="AK34" i="18"/>
  <c r="AJ34" i="18"/>
  <c r="AI34" i="18"/>
  <c r="AG34" i="18"/>
  <c r="AF34" i="18"/>
  <c r="AE34" i="18"/>
  <c r="AD34" i="18"/>
  <c r="AC34" i="18"/>
  <c r="AB34" i="18"/>
  <c r="AA34" i="18"/>
  <c r="Z34" i="18"/>
  <c r="X34" i="18"/>
  <c r="W34" i="18"/>
  <c r="V34" i="18"/>
  <c r="U34" i="18"/>
  <c r="T34" i="18"/>
  <c r="S34" i="18"/>
  <c r="R34" i="18"/>
  <c r="Q34" i="18"/>
  <c r="O34" i="18"/>
  <c r="N34" i="18"/>
  <c r="M34" i="18"/>
  <c r="L34" i="18"/>
  <c r="K34" i="18"/>
  <c r="J34" i="18"/>
  <c r="I34" i="18"/>
  <c r="H34" i="18"/>
  <c r="F34" i="18"/>
  <c r="E34" i="18"/>
  <c r="D34" i="18"/>
  <c r="C34" i="18"/>
  <c r="B34" i="18"/>
  <c r="AX33" i="18"/>
  <c r="AU33" i="18"/>
  <c r="AT33" i="18"/>
  <c r="AP33" i="18"/>
  <c r="AO33" i="18"/>
  <c r="AN33" i="18"/>
  <c r="AM33" i="18"/>
  <c r="AL33" i="18"/>
  <c r="AK33" i="18"/>
  <c r="AJ33" i="18"/>
  <c r="AI33" i="18"/>
  <c r="AG33" i="18"/>
  <c r="AF33" i="18"/>
  <c r="AE33" i="18"/>
  <c r="AD33" i="18"/>
  <c r="AC33" i="18"/>
  <c r="AB33" i="18"/>
  <c r="AA33" i="18"/>
  <c r="Z33" i="18"/>
  <c r="X33" i="18"/>
  <c r="W33" i="18"/>
  <c r="V33" i="18"/>
  <c r="U33" i="18"/>
  <c r="T33" i="18"/>
  <c r="S33" i="18"/>
  <c r="R33" i="18"/>
  <c r="Q33" i="18"/>
  <c r="O33" i="18"/>
  <c r="N33" i="18"/>
  <c r="M33" i="18"/>
  <c r="L33" i="18"/>
  <c r="K33" i="18"/>
  <c r="J33" i="18"/>
  <c r="I33" i="18"/>
  <c r="H33" i="18"/>
  <c r="F33" i="18"/>
  <c r="E33" i="18"/>
  <c r="D33" i="18"/>
  <c r="C33" i="18"/>
  <c r="B33" i="18"/>
  <c r="AX32" i="18"/>
  <c r="AU32" i="18"/>
  <c r="AT32" i="18"/>
  <c r="AP32" i="18"/>
  <c r="AO32" i="18"/>
  <c r="AN32" i="18"/>
  <c r="AM32" i="18"/>
  <c r="AL32" i="18"/>
  <c r="AK32" i="18"/>
  <c r="AJ32" i="18"/>
  <c r="AI32" i="18"/>
  <c r="AG32" i="18"/>
  <c r="AF32" i="18"/>
  <c r="AE32" i="18"/>
  <c r="AD32" i="18"/>
  <c r="AC32" i="18"/>
  <c r="AB32" i="18"/>
  <c r="AA32" i="18"/>
  <c r="Z32" i="18"/>
  <c r="X32" i="18"/>
  <c r="W32" i="18"/>
  <c r="V32" i="18"/>
  <c r="U32" i="18"/>
  <c r="T32" i="18"/>
  <c r="S32" i="18"/>
  <c r="R32" i="18"/>
  <c r="Q32" i="18"/>
  <c r="O32" i="18"/>
  <c r="N32" i="18"/>
  <c r="M32" i="18"/>
  <c r="L32" i="18"/>
  <c r="K32" i="18"/>
  <c r="J32" i="18"/>
  <c r="I32" i="18"/>
  <c r="H32" i="18"/>
  <c r="F32" i="18"/>
  <c r="E32" i="18"/>
  <c r="D32" i="18"/>
  <c r="C32" i="18"/>
  <c r="B32" i="18"/>
  <c r="AX31" i="18"/>
  <c r="AU31" i="18"/>
  <c r="AT31" i="18"/>
  <c r="AP31" i="18"/>
  <c r="AO31" i="18"/>
  <c r="AN31" i="18"/>
  <c r="AM31" i="18"/>
  <c r="AL31" i="18"/>
  <c r="AK31" i="18"/>
  <c r="AJ31" i="18"/>
  <c r="AI31" i="18"/>
  <c r="AG31" i="18"/>
  <c r="AF31" i="18"/>
  <c r="AE31" i="18"/>
  <c r="AD31" i="18"/>
  <c r="AC31" i="18"/>
  <c r="AB31" i="18"/>
  <c r="AA31" i="18"/>
  <c r="Z31" i="18"/>
  <c r="X31" i="18"/>
  <c r="W31" i="18"/>
  <c r="V31" i="18"/>
  <c r="U31" i="18"/>
  <c r="T31" i="18"/>
  <c r="S31" i="18"/>
  <c r="R31" i="18"/>
  <c r="Q31" i="18"/>
  <c r="O31" i="18"/>
  <c r="N31" i="18"/>
  <c r="M31" i="18"/>
  <c r="L31" i="18"/>
  <c r="K31" i="18"/>
  <c r="J31" i="18"/>
  <c r="I31" i="18"/>
  <c r="H31" i="18"/>
  <c r="F31" i="18"/>
  <c r="E31" i="18"/>
  <c r="D31" i="18"/>
  <c r="C31" i="18"/>
  <c r="B31" i="18"/>
  <c r="AX30" i="18"/>
  <c r="AU30" i="18"/>
  <c r="AT30" i="18"/>
  <c r="AP30" i="18"/>
  <c r="AO30" i="18"/>
  <c r="AN30" i="18"/>
  <c r="AM30" i="18"/>
  <c r="AL30" i="18"/>
  <c r="AK30" i="18"/>
  <c r="AJ30" i="18"/>
  <c r="AI30" i="18"/>
  <c r="AG30" i="18"/>
  <c r="AF30" i="18"/>
  <c r="AE30" i="18"/>
  <c r="AD30" i="18"/>
  <c r="AC30" i="18"/>
  <c r="AB30" i="18"/>
  <c r="AA30" i="18"/>
  <c r="Z30" i="18"/>
  <c r="X30" i="18"/>
  <c r="W30" i="18"/>
  <c r="V30" i="18"/>
  <c r="U30" i="18"/>
  <c r="T30" i="18"/>
  <c r="S30" i="18"/>
  <c r="R30" i="18"/>
  <c r="Q30" i="18"/>
  <c r="O30" i="18"/>
  <c r="N30" i="18"/>
  <c r="M30" i="18"/>
  <c r="L30" i="18"/>
  <c r="K30" i="18"/>
  <c r="J30" i="18"/>
  <c r="I30" i="18"/>
  <c r="H30" i="18"/>
  <c r="F30" i="18"/>
  <c r="E30" i="18"/>
  <c r="D30" i="18"/>
  <c r="C30" i="18"/>
  <c r="B30" i="18"/>
  <c r="AX29" i="18"/>
  <c r="AU29" i="18"/>
  <c r="AT29" i="18"/>
  <c r="AP29" i="18"/>
  <c r="AO29" i="18"/>
  <c r="AN29" i="18"/>
  <c r="AM29" i="18"/>
  <c r="AL29" i="18"/>
  <c r="AK29" i="18"/>
  <c r="AJ29" i="18"/>
  <c r="AI29" i="18"/>
  <c r="AG29" i="18"/>
  <c r="AF29" i="18"/>
  <c r="AE29" i="18"/>
  <c r="AD29" i="18"/>
  <c r="AC29" i="18"/>
  <c r="AB29" i="18"/>
  <c r="AA29" i="18"/>
  <c r="Z29" i="18"/>
  <c r="X29" i="18"/>
  <c r="W29" i="18"/>
  <c r="V29" i="18"/>
  <c r="U29" i="18"/>
  <c r="T29" i="18"/>
  <c r="S29" i="18"/>
  <c r="R29" i="18"/>
  <c r="Q29" i="18"/>
  <c r="O29" i="18"/>
  <c r="N29" i="18"/>
  <c r="M29" i="18"/>
  <c r="L29" i="18"/>
  <c r="K29" i="18"/>
  <c r="J29" i="18"/>
  <c r="I29" i="18"/>
  <c r="H29" i="18"/>
  <c r="F29" i="18"/>
  <c r="E29" i="18"/>
  <c r="D29" i="18"/>
  <c r="C29" i="18"/>
  <c r="B29" i="18"/>
  <c r="AX28" i="18"/>
  <c r="AU28" i="18"/>
  <c r="AT28" i="18"/>
  <c r="AP28" i="18"/>
  <c r="AO28" i="18"/>
  <c r="AN28" i="18"/>
  <c r="AM28" i="18"/>
  <c r="AL28" i="18"/>
  <c r="AK28" i="18"/>
  <c r="AJ28" i="18"/>
  <c r="AI28" i="18"/>
  <c r="AG28" i="18"/>
  <c r="AF28" i="18"/>
  <c r="AE28" i="18"/>
  <c r="AD28" i="18"/>
  <c r="AC28" i="18"/>
  <c r="AB28" i="18"/>
  <c r="AA28" i="18"/>
  <c r="Z28" i="18"/>
  <c r="X28" i="18"/>
  <c r="W28" i="18"/>
  <c r="V28" i="18"/>
  <c r="U28" i="18"/>
  <c r="T28" i="18"/>
  <c r="S28" i="18"/>
  <c r="R28" i="18"/>
  <c r="Q28" i="18"/>
  <c r="O28" i="18"/>
  <c r="N28" i="18"/>
  <c r="M28" i="18"/>
  <c r="L28" i="18"/>
  <c r="K28" i="18"/>
  <c r="J28" i="18"/>
  <c r="I28" i="18"/>
  <c r="H28" i="18"/>
  <c r="F28" i="18"/>
  <c r="E28" i="18"/>
  <c r="D28" i="18"/>
  <c r="C28" i="18"/>
  <c r="B28" i="18"/>
  <c r="AX27" i="18"/>
  <c r="AU27" i="18"/>
  <c r="AT27" i="18"/>
  <c r="AP27" i="18"/>
  <c r="AO27" i="18"/>
  <c r="AN27" i="18"/>
  <c r="AM27" i="18"/>
  <c r="AL27" i="18"/>
  <c r="AK27" i="18"/>
  <c r="AJ27" i="18"/>
  <c r="AI27" i="18"/>
  <c r="AG27" i="18"/>
  <c r="AF27" i="18"/>
  <c r="AE27" i="18"/>
  <c r="AD27" i="18"/>
  <c r="AC27" i="18"/>
  <c r="AB27" i="18"/>
  <c r="AA27" i="18"/>
  <c r="Z27" i="18"/>
  <c r="X27" i="18"/>
  <c r="W27" i="18"/>
  <c r="V27" i="18"/>
  <c r="U27" i="18"/>
  <c r="T27" i="18"/>
  <c r="S27" i="18"/>
  <c r="R27" i="18"/>
  <c r="Q27" i="18"/>
  <c r="O27" i="18"/>
  <c r="N27" i="18"/>
  <c r="M27" i="18"/>
  <c r="L27" i="18"/>
  <c r="K27" i="18"/>
  <c r="J27" i="18"/>
  <c r="I27" i="18"/>
  <c r="H27" i="18"/>
  <c r="F27" i="18"/>
  <c r="E27" i="18"/>
  <c r="D27" i="18"/>
  <c r="C27" i="18"/>
  <c r="B27" i="18"/>
  <c r="AX26" i="18"/>
  <c r="AU26" i="18"/>
  <c r="AT26" i="18"/>
  <c r="AP26" i="18"/>
  <c r="AO26" i="18"/>
  <c r="AN26" i="18"/>
  <c r="AM26" i="18"/>
  <c r="AL26" i="18"/>
  <c r="AK26" i="18"/>
  <c r="AJ26" i="18"/>
  <c r="AI26" i="18"/>
  <c r="AG26" i="18"/>
  <c r="AF26" i="18"/>
  <c r="AE26" i="18"/>
  <c r="AD26" i="18"/>
  <c r="AC26" i="18"/>
  <c r="AB26" i="18"/>
  <c r="AA26" i="18"/>
  <c r="Z26" i="18"/>
  <c r="X26" i="18"/>
  <c r="W26" i="18"/>
  <c r="V26" i="18"/>
  <c r="U26" i="18"/>
  <c r="T26" i="18"/>
  <c r="S26" i="18"/>
  <c r="R26" i="18"/>
  <c r="Q26" i="18"/>
  <c r="O26" i="18"/>
  <c r="N26" i="18"/>
  <c r="M26" i="18"/>
  <c r="L26" i="18"/>
  <c r="K26" i="18"/>
  <c r="J26" i="18"/>
  <c r="I26" i="18"/>
  <c r="H26" i="18"/>
  <c r="F26" i="18"/>
  <c r="E26" i="18"/>
  <c r="D26" i="18"/>
  <c r="C26" i="18"/>
  <c r="B26" i="18"/>
  <c r="AX25" i="18"/>
  <c r="AU25" i="18"/>
  <c r="AT25" i="18"/>
  <c r="AP25" i="18"/>
  <c r="AO25" i="18"/>
  <c r="AN25" i="18"/>
  <c r="AM25" i="18"/>
  <c r="AL25" i="18"/>
  <c r="AK25" i="18"/>
  <c r="AJ25" i="18"/>
  <c r="AI25" i="18"/>
  <c r="AG25" i="18"/>
  <c r="AF25" i="18"/>
  <c r="AE25" i="18"/>
  <c r="AD25" i="18"/>
  <c r="AC25" i="18"/>
  <c r="AB25" i="18"/>
  <c r="AA25" i="18"/>
  <c r="Z25" i="18"/>
  <c r="X25" i="18"/>
  <c r="W25" i="18"/>
  <c r="V25" i="18"/>
  <c r="U25" i="18"/>
  <c r="T25" i="18"/>
  <c r="S25" i="18"/>
  <c r="R25" i="18"/>
  <c r="Q25" i="18"/>
  <c r="O25" i="18"/>
  <c r="N25" i="18"/>
  <c r="M25" i="18"/>
  <c r="L25" i="18"/>
  <c r="K25" i="18"/>
  <c r="J25" i="18"/>
  <c r="I25" i="18"/>
  <c r="H25" i="18"/>
  <c r="F25" i="18"/>
  <c r="E25" i="18"/>
  <c r="D25" i="18"/>
  <c r="C25" i="18"/>
  <c r="B25" i="18"/>
  <c r="AX24" i="18"/>
  <c r="AU24" i="18"/>
  <c r="AT24" i="18"/>
  <c r="AP24" i="18"/>
  <c r="AO24" i="18"/>
  <c r="AN24" i="18"/>
  <c r="AM24" i="18"/>
  <c r="AL24" i="18"/>
  <c r="AK24" i="18"/>
  <c r="AJ24" i="18"/>
  <c r="AI24" i="18"/>
  <c r="AG24" i="18"/>
  <c r="AF24" i="18"/>
  <c r="AE24" i="18"/>
  <c r="AD24" i="18"/>
  <c r="AC24" i="18"/>
  <c r="AB24" i="18"/>
  <c r="AA24" i="18"/>
  <c r="Z24" i="18"/>
  <c r="X24" i="18"/>
  <c r="W24" i="18"/>
  <c r="V24" i="18"/>
  <c r="U24" i="18"/>
  <c r="T24" i="18"/>
  <c r="S24" i="18"/>
  <c r="R24" i="18"/>
  <c r="Q24" i="18"/>
  <c r="O24" i="18"/>
  <c r="N24" i="18"/>
  <c r="M24" i="18"/>
  <c r="L24" i="18"/>
  <c r="K24" i="18"/>
  <c r="J24" i="18"/>
  <c r="I24" i="18"/>
  <c r="H24" i="18"/>
  <c r="F24" i="18"/>
  <c r="E24" i="18"/>
  <c r="D24" i="18"/>
  <c r="C24" i="18"/>
  <c r="B24" i="18"/>
  <c r="AX23" i="18"/>
  <c r="AU23" i="18"/>
  <c r="AT23" i="18"/>
  <c r="AP23" i="18"/>
  <c r="AO23" i="18"/>
  <c r="AN23" i="18"/>
  <c r="AM23" i="18"/>
  <c r="AL23" i="18"/>
  <c r="AK23" i="18"/>
  <c r="AJ23" i="18"/>
  <c r="AI23" i="18"/>
  <c r="AG23" i="18"/>
  <c r="AF23" i="18"/>
  <c r="AE23" i="18"/>
  <c r="AD23" i="18"/>
  <c r="AC23" i="18"/>
  <c r="AB23" i="18"/>
  <c r="AA23" i="18"/>
  <c r="Z23" i="18"/>
  <c r="X23" i="18"/>
  <c r="W23" i="18"/>
  <c r="V23" i="18"/>
  <c r="U23" i="18"/>
  <c r="T23" i="18"/>
  <c r="S23" i="18"/>
  <c r="R23" i="18"/>
  <c r="Q23" i="18"/>
  <c r="O23" i="18"/>
  <c r="N23" i="18"/>
  <c r="M23" i="18"/>
  <c r="L23" i="18"/>
  <c r="K23" i="18"/>
  <c r="J23" i="18"/>
  <c r="I23" i="18"/>
  <c r="H23" i="18"/>
  <c r="F23" i="18"/>
  <c r="E23" i="18"/>
  <c r="D23" i="18"/>
  <c r="C23" i="18"/>
  <c r="B23" i="18"/>
  <c r="AX22" i="18"/>
  <c r="AU22" i="18"/>
  <c r="AT22" i="18"/>
  <c r="AP22" i="18"/>
  <c r="AO22" i="18"/>
  <c r="AN22" i="18"/>
  <c r="AM22" i="18"/>
  <c r="AL22" i="18"/>
  <c r="AK22" i="18"/>
  <c r="AJ22" i="18"/>
  <c r="AI22" i="18"/>
  <c r="AG22" i="18"/>
  <c r="AF22" i="18"/>
  <c r="AE22" i="18"/>
  <c r="AD22" i="18"/>
  <c r="AC22" i="18"/>
  <c r="AB22" i="18"/>
  <c r="AA22" i="18"/>
  <c r="Z22" i="18"/>
  <c r="X22" i="18"/>
  <c r="W22" i="18"/>
  <c r="V22" i="18"/>
  <c r="U22" i="18"/>
  <c r="T22" i="18"/>
  <c r="S22" i="18"/>
  <c r="R22" i="18"/>
  <c r="Q22" i="18"/>
  <c r="O22" i="18"/>
  <c r="N22" i="18"/>
  <c r="M22" i="18"/>
  <c r="L22" i="18"/>
  <c r="K22" i="18"/>
  <c r="J22" i="18"/>
  <c r="I22" i="18"/>
  <c r="H22" i="18"/>
  <c r="F22" i="18"/>
  <c r="E22" i="18"/>
  <c r="D22" i="18"/>
  <c r="C22" i="18"/>
  <c r="B22" i="18"/>
  <c r="AX21" i="18"/>
  <c r="AU21" i="18"/>
  <c r="AT21" i="18"/>
  <c r="AP21" i="18"/>
  <c r="AO21" i="18"/>
  <c r="AN21" i="18"/>
  <c r="AM21" i="18"/>
  <c r="AL21" i="18"/>
  <c r="AK21" i="18"/>
  <c r="AJ21" i="18"/>
  <c r="AI21" i="18"/>
  <c r="AG21" i="18"/>
  <c r="AF21" i="18"/>
  <c r="AE21" i="18"/>
  <c r="AD21" i="18"/>
  <c r="AC21" i="18"/>
  <c r="AB21" i="18"/>
  <c r="AA21" i="18"/>
  <c r="Z21" i="18"/>
  <c r="X21" i="18"/>
  <c r="W21" i="18"/>
  <c r="V21" i="18"/>
  <c r="U21" i="18"/>
  <c r="T21" i="18"/>
  <c r="S21" i="18"/>
  <c r="R21" i="18"/>
  <c r="Q21" i="18"/>
  <c r="O21" i="18"/>
  <c r="N21" i="18"/>
  <c r="M21" i="18"/>
  <c r="L21" i="18"/>
  <c r="K21" i="18"/>
  <c r="J21" i="18"/>
  <c r="I21" i="18"/>
  <c r="H21" i="18"/>
  <c r="F21" i="18"/>
  <c r="E21" i="18"/>
  <c r="D21" i="18"/>
  <c r="C21" i="18"/>
  <c r="B21" i="18"/>
  <c r="AX20" i="18"/>
  <c r="AU20" i="18"/>
  <c r="AT20" i="18"/>
  <c r="AP20" i="18"/>
  <c r="AO20" i="18"/>
  <c r="AN20" i="18"/>
  <c r="AM20" i="18"/>
  <c r="AL20" i="18"/>
  <c r="AK20" i="18"/>
  <c r="AJ20" i="18"/>
  <c r="AI20" i="18"/>
  <c r="AG20" i="18"/>
  <c r="AF20" i="18"/>
  <c r="AE20" i="18"/>
  <c r="AD20" i="18"/>
  <c r="AC20" i="18"/>
  <c r="AB20" i="18"/>
  <c r="AA20" i="18"/>
  <c r="Z20" i="18"/>
  <c r="X20" i="18"/>
  <c r="W20" i="18"/>
  <c r="V20" i="18"/>
  <c r="U20" i="18"/>
  <c r="T20" i="18"/>
  <c r="S20" i="18"/>
  <c r="R20" i="18"/>
  <c r="Q20" i="18"/>
  <c r="O20" i="18"/>
  <c r="N20" i="18"/>
  <c r="M20" i="18"/>
  <c r="L20" i="18"/>
  <c r="K20" i="18"/>
  <c r="J20" i="18"/>
  <c r="I20" i="18"/>
  <c r="H20" i="18"/>
  <c r="F20" i="18"/>
  <c r="E20" i="18"/>
  <c r="D20" i="18"/>
  <c r="C20" i="18"/>
  <c r="B20" i="18"/>
  <c r="AX19" i="18"/>
  <c r="AU19" i="18"/>
  <c r="AT19" i="18"/>
  <c r="AP19" i="18"/>
  <c r="AO19" i="18"/>
  <c r="AN19" i="18"/>
  <c r="AM19" i="18"/>
  <c r="AL19" i="18"/>
  <c r="AK19" i="18"/>
  <c r="AJ19" i="18"/>
  <c r="AI19" i="18"/>
  <c r="AG19" i="18"/>
  <c r="AF19" i="18"/>
  <c r="AE19" i="18"/>
  <c r="AD19" i="18"/>
  <c r="AC19" i="18"/>
  <c r="AB19" i="18"/>
  <c r="AA19" i="18"/>
  <c r="Z19" i="18"/>
  <c r="X19" i="18"/>
  <c r="W19" i="18"/>
  <c r="V19" i="18"/>
  <c r="U19" i="18"/>
  <c r="T19" i="18"/>
  <c r="S19" i="18"/>
  <c r="R19" i="18"/>
  <c r="Q19" i="18"/>
  <c r="O19" i="18"/>
  <c r="N19" i="18"/>
  <c r="M19" i="18"/>
  <c r="L19" i="18"/>
  <c r="K19" i="18"/>
  <c r="J19" i="18"/>
  <c r="I19" i="18"/>
  <c r="H19" i="18"/>
  <c r="F19" i="18"/>
  <c r="E19" i="18"/>
  <c r="D19" i="18"/>
  <c r="C19" i="18"/>
  <c r="B19" i="18"/>
  <c r="AX18" i="18"/>
  <c r="AU18" i="18"/>
  <c r="AT18" i="18"/>
  <c r="AP18" i="18"/>
  <c r="AO18" i="18"/>
  <c r="AN18" i="18"/>
  <c r="AM18" i="18"/>
  <c r="AL18" i="18"/>
  <c r="AK18" i="18"/>
  <c r="AJ18" i="18"/>
  <c r="AI18" i="18"/>
  <c r="AG18" i="18"/>
  <c r="AF18" i="18"/>
  <c r="AE18" i="18"/>
  <c r="AD18" i="18"/>
  <c r="AC18" i="18"/>
  <c r="AB18" i="18"/>
  <c r="AA18" i="18"/>
  <c r="Z18" i="18"/>
  <c r="X18" i="18"/>
  <c r="W18" i="18"/>
  <c r="V18" i="18"/>
  <c r="U18" i="18"/>
  <c r="T18" i="18"/>
  <c r="S18" i="18"/>
  <c r="R18" i="18"/>
  <c r="Q18" i="18"/>
  <c r="O18" i="18"/>
  <c r="N18" i="18"/>
  <c r="M18" i="18"/>
  <c r="L18" i="18"/>
  <c r="K18" i="18"/>
  <c r="J18" i="18"/>
  <c r="I18" i="18"/>
  <c r="H18" i="18"/>
  <c r="F18" i="18"/>
  <c r="E18" i="18"/>
  <c r="D18" i="18"/>
  <c r="C18" i="18"/>
  <c r="B18" i="18"/>
  <c r="AX17" i="18"/>
  <c r="AU17" i="18"/>
  <c r="AT17" i="18"/>
  <c r="AP17" i="18"/>
  <c r="AO17" i="18"/>
  <c r="AN17" i="18"/>
  <c r="AM17" i="18"/>
  <c r="AL17" i="18"/>
  <c r="AK17" i="18"/>
  <c r="AJ17" i="18"/>
  <c r="AI17" i="18"/>
  <c r="AG17" i="18"/>
  <c r="AF17" i="18"/>
  <c r="AE17" i="18"/>
  <c r="AD17" i="18"/>
  <c r="AC17" i="18"/>
  <c r="AB17" i="18"/>
  <c r="AA17" i="18"/>
  <c r="Z17" i="18"/>
  <c r="X17" i="18"/>
  <c r="W17" i="18"/>
  <c r="V17" i="18"/>
  <c r="U17" i="18"/>
  <c r="T17" i="18"/>
  <c r="S17" i="18"/>
  <c r="R17" i="18"/>
  <c r="Q17" i="18"/>
  <c r="O17" i="18"/>
  <c r="N17" i="18"/>
  <c r="M17" i="18"/>
  <c r="L17" i="18"/>
  <c r="K17" i="18"/>
  <c r="J17" i="18"/>
  <c r="I17" i="18"/>
  <c r="H17" i="18"/>
  <c r="F17" i="18"/>
  <c r="E17" i="18"/>
  <c r="D17" i="18"/>
  <c r="C17" i="18"/>
  <c r="B17" i="18"/>
  <c r="AX16" i="18"/>
  <c r="AU16" i="18"/>
  <c r="AT16" i="18"/>
  <c r="AP16" i="18"/>
  <c r="AO16" i="18"/>
  <c r="AN16" i="18"/>
  <c r="AM16" i="18"/>
  <c r="AL16" i="18"/>
  <c r="AK16" i="18"/>
  <c r="AJ16" i="18"/>
  <c r="AI16" i="18"/>
  <c r="AG16" i="18"/>
  <c r="AF16" i="18"/>
  <c r="AE16" i="18"/>
  <c r="AD16" i="18"/>
  <c r="AC16" i="18"/>
  <c r="AB16" i="18"/>
  <c r="AA16" i="18"/>
  <c r="Z16" i="18"/>
  <c r="X16" i="18"/>
  <c r="W16" i="18"/>
  <c r="V16" i="18"/>
  <c r="U16" i="18"/>
  <c r="T16" i="18"/>
  <c r="S16" i="18"/>
  <c r="R16" i="18"/>
  <c r="Q16" i="18"/>
  <c r="O16" i="18"/>
  <c r="N16" i="18"/>
  <c r="M16" i="18"/>
  <c r="L16" i="18"/>
  <c r="K16" i="18"/>
  <c r="J16" i="18"/>
  <c r="I16" i="18"/>
  <c r="H16" i="18"/>
  <c r="F16" i="18"/>
  <c r="E16" i="18"/>
  <c r="D16" i="18"/>
  <c r="C16" i="18"/>
  <c r="B16" i="18"/>
  <c r="AX15" i="18"/>
  <c r="AU15" i="18"/>
  <c r="AT15" i="18"/>
  <c r="AP15" i="18"/>
  <c r="AO15" i="18"/>
  <c r="AN15" i="18"/>
  <c r="AM15" i="18"/>
  <c r="AL15" i="18"/>
  <c r="AK15" i="18"/>
  <c r="AJ15" i="18"/>
  <c r="AI15" i="18"/>
  <c r="AG15" i="18"/>
  <c r="AF15" i="18"/>
  <c r="AE15" i="18"/>
  <c r="AD15" i="18"/>
  <c r="AC15" i="18"/>
  <c r="AB15" i="18"/>
  <c r="AA15" i="18"/>
  <c r="Z15" i="18"/>
  <c r="X15" i="18"/>
  <c r="W15" i="18"/>
  <c r="V15" i="18"/>
  <c r="U15" i="18"/>
  <c r="T15" i="18"/>
  <c r="S15" i="18"/>
  <c r="R15" i="18"/>
  <c r="Q15" i="18"/>
  <c r="O15" i="18"/>
  <c r="N15" i="18"/>
  <c r="M15" i="18"/>
  <c r="L15" i="18"/>
  <c r="K15" i="18"/>
  <c r="J15" i="18"/>
  <c r="I15" i="18"/>
  <c r="H15" i="18"/>
  <c r="F15" i="18"/>
  <c r="E15" i="18"/>
  <c r="D15" i="18"/>
  <c r="C15" i="18"/>
  <c r="B15" i="18"/>
  <c r="AX14" i="18"/>
  <c r="AU14" i="18"/>
  <c r="AT14" i="18"/>
  <c r="AP14" i="18"/>
  <c r="AO14" i="18"/>
  <c r="AN14" i="18"/>
  <c r="AM14" i="18"/>
  <c r="AL14" i="18"/>
  <c r="AK14" i="18"/>
  <c r="AJ14" i="18"/>
  <c r="AI14" i="18"/>
  <c r="AG14" i="18"/>
  <c r="AF14" i="18"/>
  <c r="AE14" i="18"/>
  <c r="AD14" i="18"/>
  <c r="AC14" i="18"/>
  <c r="AB14" i="18"/>
  <c r="AA14" i="18"/>
  <c r="Z14" i="18"/>
  <c r="X14" i="18"/>
  <c r="W14" i="18"/>
  <c r="V14" i="18"/>
  <c r="U14" i="18"/>
  <c r="T14" i="18"/>
  <c r="S14" i="18"/>
  <c r="R14" i="18"/>
  <c r="Q14" i="18"/>
  <c r="O14" i="18"/>
  <c r="N14" i="18"/>
  <c r="M14" i="18"/>
  <c r="L14" i="18"/>
  <c r="K14" i="18"/>
  <c r="J14" i="18"/>
  <c r="I14" i="18"/>
  <c r="H14" i="18"/>
  <c r="F14" i="18"/>
  <c r="E14" i="18"/>
  <c r="D14" i="18"/>
  <c r="C14" i="18"/>
  <c r="B14" i="18"/>
  <c r="AX13" i="18"/>
  <c r="AU13" i="18"/>
  <c r="AT13" i="18"/>
  <c r="AP13" i="18"/>
  <c r="AO13" i="18"/>
  <c r="AN13" i="18"/>
  <c r="AM13" i="18"/>
  <c r="AL13" i="18"/>
  <c r="AK13" i="18"/>
  <c r="AJ13" i="18"/>
  <c r="AI13" i="18"/>
  <c r="AG13" i="18"/>
  <c r="AF13" i="18"/>
  <c r="AE13" i="18"/>
  <c r="AD13" i="18"/>
  <c r="AC13" i="18"/>
  <c r="AB13" i="18"/>
  <c r="AA13" i="18"/>
  <c r="Z13" i="18"/>
  <c r="X13" i="18"/>
  <c r="W13" i="18"/>
  <c r="V13" i="18"/>
  <c r="U13" i="18"/>
  <c r="T13" i="18"/>
  <c r="S13" i="18"/>
  <c r="R13" i="18"/>
  <c r="Q13" i="18"/>
  <c r="O13" i="18"/>
  <c r="N13" i="18"/>
  <c r="M13" i="18"/>
  <c r="L13" i="18"/>
  <c r="K13" i="18"/>
  <c r="J13" i="18"/>
  <c r="I13" i="18"/>
  <c r="H13" i="18"/>
  <c r="F13" i="18"/>
  <c r="E13" i="18"/>
  <c r="D13" i="18"/>
  <c r="C13" i="18"/>
  <c r="B13" i="18"/>
  <c r="A9" i="18"/>
  <c r="A8" i="18"/>
  <c r="A7" i="18"/>
  <c r="A6" i="18"/>
  <c r="BA5" i="18"/>
  <c r="AS5" i="18"/>
  <c r="E3" i="18"/>
  <c r="A3" i="18"/>
  <c r="AZ2" i="18"/>
  <c r="AX2" i="18"/>
  <c r="A2" i="18"/>
  <c r="AZ1" i="18"/>
  <c r="AX1" i="18"/>
  <c r="A1" i="18"/>
  <c r="B8" i="18" l="1"/>
  <c r="BA8" i="18"/>
  <c r="BA7" i="18"/>
  <c r="AZ8" i="18"/>
  <c r="AV6" i="18"/>
  <c r="BB6" i="18"/>
  <c r="AS6" i="18"/>
  <c r="B6" i="18"/>
  <c r="E8" i="18"/>
  <c r="B7" i="18"/>
  <c r="E9" i="18"/>
  <c r="E7" i="18"/>
  <c r="B9" i="18"/>
  <c r="E6" i="18"/>
  <c r="AW5" i="18" l="1"/>
  <c r="P18" i="18"/>
  <c r="P19" i="18"/>
  <c r="P34" i="18"/>
  <c r="P24" i="18"/>
  <c r="P31" i="18"/>
  <c r="P36" i="18"/>
  <c r="P32" i="18"/>
  <c r="P13" i="18"/>
  <c r="P33" i="18"/>
  <c r="P43" i="18"/>
  <c r="P16" i="18"/>
  <c r="P27" i="18"/>
  <c r="P47" i="18"/>
  <c r="P26" i="18"/>
  <c r="P46" i="18"/>
  <c r="P35" i="18"/>
  <c r="P45" i="18"/>
  <c r="P29" i="18"/>
  <c r="P28" i="18"/>
  <c r="P23" i="18"/>
  <c r="P42" i="18"/>
  <c r="P40" i="18"/>
  <c r="P15" i="18"/>
  <c r="P25" i="18"/>
  <c r="P37" i="18"/>
  <c r="P20" i="18"/>
  <c r="P17" i="18"/>
  <c r="P38" i="18"/>
  <c r="P21" i="18"/>
  <c r="P44" i="18"/>
  <c r="P41" i="18"/>
  <c r="P22" i="18"/>
  <c r="P30" i="18"/>
  <c r="P14" i="18"/>
  <c r="Y18" i="18"/>
  <c r="Y47" i="18"/>
  <c r="Y38" i="18"/>
  <c r="AQ38" i="18"/>
  <c r="AQ47" i="18"/>
  <c r="AQ18" i="18"/>
  <c r="AH38" i="18"/>
  <c r="AH18" i="18"/>
  <c r="AH47" i="18"/>
  <c r="AH37" i="18"/>
  <c r="AH23" i="18"/>
  <c r="AH15" i="18"/>
  <c r="AH30" i="18"/>
  <c r="AH42" i="18"/>
  <c r="AH36" i="18"/>
  <c r="AH25" i="18"/>
  <c r="AH19" i="18"/>
  <c r="AH33" i="18"/>
  <c r="AH29" i="18"/>
  <c r="AH41" i="18"/>
  <c r="AH35" i="18"/>
  <c r="AH13" i="18"/>
  <c r="AH21" i="18"/>
  <c r="AH40" i="18"/>
  <c r="AH32" i="18"/>
  <c r="AH24" i="18"/>
  <c r="AH17" i="18"/>
  <c r="AH16" i="18"/>
  <c r="AH31" i="18"/>
  <c r="AH22" i="18"/>
  <c r="AH43" i="18"/>
  <c r="AH34" i="18"/>
  <c r="AH14" i="18"/>
  <c r="AH26" i="18"/>
  <c r="AH28" i="18"/>
  <c r="AH27" i="18"/>
  <c r="AH20" i="18"/>
  <c r="Y37" i="18"/>
  <c r="Y27" i="18"/>
  <c r="Y42" i="18"/>
  <c r="Y22" i="18"/>
  <c r="Y17" i="18"/>
  <c r="Y29" i="18"/>
  <c r="Y32" i="18"/>
  <c r="Y30" i="18"/>
  <c r="Y26" i="18"/>
  <c r="Y23" i="18"/>
  <c r="Y16" i="18"/>
  <c r="Y15" i="18"/>
  <c r="Y31" i="18"/>
  <c r="Y20" i="18"/>
  <c r="Y43" i="18"/>
  <c r="Y28" i="18"/>
  <c r="Y34" i="18"/>
  <c r="Y41" i="18"/>
  <c r="Y25" i="18"/>
  <c r="Y13" i="18"/>
  <c r="Y14" i="18"/>
  <c r="Y36" i="18"/>
  <c r="Y21" i="18"/>
  <c r="Y19" i="18"/>
  <c r="Y33" i="18"/>
  <c r="Y40" i="18"/>
  <c r="Y24" i="18"/>
  <c r="Y35" i="18"/>
  <c r="AQ40" i="18"/>
  <c r="AQ24" i="18"/>
  <c r="AQ36" i="18"/>
  <c r="AQ20" i="18"/>
  <c r="AQ28" i="18"/>
  <c r="AQ16" i="18"/>
  <c r="AQ14" i="18"/>
  <c r="AQ26" i="18"/>
  <c r="AQ23" i="18"/>
  <c r="AQ32" i="18"/>
  <c r="AQ21" i="18"/>
  <c r="AQ41" i="18"/>
  <c r="AQ30" i="18"/>
  <c r="AQ42" i="18"/>
  <c r="AQ43" i="18"/>
  <c r="AQ37" i="18"/>
  <c r="AQ17" i="18"/>
  <c r="AQ13" i="18"/>
  <c r="AQ19" i="18"/>
  <c r="AQ29" i="18"/>
  <c r="AQ15" i="18"/>
  <c r="AQ33" i="18"/>
  <c r="AQ34" i="18"/>
  <c r="AQ35" i="18"/>
  <c r="AQ31" i="18"/>
  <c r="AQ25" i="18"/>
  <c r="AQ22" i="18"/>
  <c r="AQ27" i="18"/>
  <c r="AH39" i="18" l="1"/>
  <c r="AZ46" i="18"/>
  <c r="Y46" i="18"/>
  <c r="BA44" i="18"/>
  <c r="AH44" i="18"/>
  <c r="BB44" i="18"/>
  <c r="AQ44" i="18"/>
  <c r="BB45" i="18"/>
  <c r="AQ45" i="18"/>
  <c r="AZ45" i="18"/>
  <c r="Y45" i="18"/>
  <c r="AQ39" i="18"/>
  <c r="BA45" i="18"/>
  <c r="AH45" i="18"/>
  <c r="Y39" i="18"/>
  <c r="P39" i="18"/>
  <c r="BB46" i="18"/>
  <c r="AQ46" i="18"/>
  <c r="AZ44" i="18"/>
  <c r="Y44" i="18"/>
  <c r="BA46" i="18"/>
  <c r="AH46" i="18"/>
  <c r="BB20" i="18"/>
  <c r="BA40" i="18"/>
  <c r="BA26" i="18"/>
  <c r="BA42" i="18"/>
  <c r="BB17" i="18"/>
  <c r="BB43" i="18"/>
  <c r="AZ35" i="18"/>
  <c r="AZ19" i="18"/>
  <c r="AZ22" i="18"/>
  <c r="BA29" i="18"/>
  <c r="BA25" i="18"/>
  <c r="AZ18" i="18"/>
  <c r="BA32" i="18"/>
  <c r="BB23" i="18"/>
  <c r="AZ24" i="18"/>
  <c r="BB27" i="18"/>
  <c r="BB26" i="18"/>
  <c r="BB28" i="18"/>
  <c r="BA22" i="18"/>
  <c r="BA35" i="18"/>
  <c r="BA47" i="18"/>
  <c r="AZ38" i="18"/>
  <c r="BA31" i="18"/>
  <c r="BA41" i="18"/>
  <c r="BA19" i="18"/>
  <c r="BA18" i="18"/>
  <c r="AZ47" i="18"/>
  <c r="BB29" i="18"/>
  <c r="BB40" i="18"/>
  <c r="AZ36" i="18"/>
  <c r="BA38" i="18"/>
  <c r="BB25" i="18"/>
  <c r="BB42" i="18"/>
  <c r="BB30" i="18"/>
  <c r="BB16" i="18"/>
  <c r="AZ33" i="18"/>
  <c r="AZ21" i="18"/>
  <c r="AZ13" i="18"/>
  <c r="AZ37" i="18"/>
  <c r="BA24" i="18"/>
  <c r="BB41" i="18"/>
  <c r="BB19" i="18"/>
  <c r="BB24" i="18"/>
  <c r="BB31" i="18"/>
  <c r="BB35" i="18"/>
  <c r="BB32" i="18"/>
  <c r="BB37" i="18"/>
  <c r="AZ32" i="18"/>
  <c r="BA20" i="18"/>
  <c r="BB34" i="18"/>
  <c r="BB33" i="18"/>
  <c r="AZ28" i="18"/>
  <c r="AZ31" i="18"/>
  <c r="AZ29" i="18"/>
  <c r="AZ27" i="18"/>
  <c r="BA43" i="18"/>
  <c r="BA15" i="18"/>
  <c r="BB18" i="18"/>
  <c r="AZ34" i="18"/>
  <c r="AZ42" i="18"/>
  <c r="BB38" i="18"/>
  <c r="BB22" i="18"/>
  <c r="BB15" i="18"/>
  <c r="BB13" i="18"/>
  <c r="BB36" i="18"/>
  <c r="AZ41" i="18"/>
  <c r="AZ43" i="18"/>
  <c r="AZ17" i="18"/>
  <c r="BA28" i="18"/>
  <c r="BA34" i="18"/>
  <c r="BA23" i="18"/>
  <c r="BB21" i="18"/>
  <c r="AZ23" i="18"/>
  <c r="AZ30" i="18"/>
  <c r="BA13" i="18"/>
  <c r="BA33" i="18"/>
  <c r="BA36" i="18"/>
  <c r="AZ40" i="18"/>
  <c r="AZ25" i="18"/>
  <c r="AZ20" i="18"/>
  <c r="AZ15" i="18"/>
  <c r="AZ16" i="18"/>
  <c r="AZ26" i="18"/>
  <c r="BA27" i="18"/>
  <c r="BA16" i="18"/>
  <c r="BA17" i="18"/>
  <c r="BA21" i="18"/>
  <c r="BA30" i="18"/>
  <c r="BA37" i="18"/>
  <c r="BB47" i="18"/>
  <c r="BB14" i="18"/>
  <c r="BA14" i="18"/>
  <c r="AZ14" i="18"/>
  <c r="BB39" i="18"/>
  <c r="BA39" i="18"/>
  <c r="AR39" i="18"/>
  <c r="AZ39" i="18"/>
  <c r="AY19" i="18"/>
  <c r="AY44" i="18"/>
  <c r="AY25" i="18"/>
  <c r="AY46" i="18"/>
  <c r="AY18" i="18"/>
  <c r="AY28" i="18"/>
  <c r="AY14" i="18"/>
  <c r="AY16" i="18"/>
  <c r="AY27" i="18"/>
  <c r="AY31" i="18"/>
  <c r="AY40" i="18"/>
  <c r="AY33" i="18"/>
  <c r="AY41" i="18"/>
  <c r="AY22" i="18"/>
  <c r="AY35" i="18"/>
  <c r="AY13" i="18"/>
  <c r="AY43" i="18"/>
  <c r="AY29" i="18"/>
  <c r="AY45" i="18"/>
  <c r="AY30" i="18"/>
  <c r="AY21" i="18"/>
  <c r="AY24" i="18"/>
  <c r="AY47" i="18"/>
  <c r="AY20" i="18"/>
  <c r="AY23" i="18"/>
  <c r="AY36" i="18"/>
  <c r="AY32" i="18"/>
  <c r="AY15" i="18"/>
  <c r="AY38" i="18"/>
  <c r="AY17" i="18"/>
  <c r="AY37" i="18"/>
  <c r="AY42" i="18"/>
  <c r="AY34" i="18"/>
  <c r="AY26" i="18"/>
  <c r="AY39" i="18"/>
  <c r="AR20" i="18" l="1"/>
  <c r="AR16" i="18"/>
  <c r="AR23" i="18"/>
  <c r="AR30" i="18"/>
  <c r="AR45" i="18"/>
  <c r="AR43" i="18"/>
  <c r="AR13" i="18"/>
  <c r="AR33" i="18"/>
  <c r="AR40" i="18"/>
  <c r="AR28" i="18"/>
  <c r="AR44" i="18"/>
  <c r="AR47" i="18"/>
  <c r="AR38" i="18"/>
  <c r="AR34" i="18"/>
  <c r="AR42" i="18"/>
  <c r="AR37" i="18"/>
  <c r="AR29" i="18"/>
  <c r="AR35" i="18"/>
  <c r="AR41" i="18"/>
  <c r="AR46" i="18"/>
  <c r="AR19" i="18"/>
  <c r="AR17" i="18"/>
  <c r="AR26" i="18"/>
  <c r="AR15" i="18"/>
  <c r="AR32" i="18"/>
  <c r="AR36" i="18"/>
  <c r="AR24" i="18"/>
  <c r="AR21" i="18"/>
  <c r="AR22" i="18"/>
  <c r="AR31" i="18"/>
  <c r="AR27" i="18"/>
  <c r="AR14" i="18"/>
  <c r="AR25" i="18"/>
  <c r="AR18" i="18"/>
  <c r="G25" i="18" l="1"/>
  <c r="AS25" i="18"/>
  <c r="AS27" i="18"/>
  <c r="G22" i="18"/>
  <c r="AS22" i="18"/>
  <c r="G21" i="18"/>
  <c r="AS21" i="18"/>
  <c r="G15" i="18"/>
  <c r="AS15" i="18"/>
  <c r="AS17" i="18"/>
  <c r="AS35" i="18"/>
  <c r="G47" i="18"/>
  <c r="AS47" i="18"/>
  <c r="G44" i="18"/>
  <c r="AS44" i="18"/>
  <c r="G28" i="18"/>
  <c r="AS28" i="18"/>
  <c r="G40" i="18"/>
  <c r="AS40" i="18"/>
  <c r="AS43" i="18"/>
  <c r="G45" i="18"/>
  <c r="AS45" i="18"/>
  <c r="G30" i="18"/>
  <c r="AS30" i="18"/>
  <c r="AS39" i="18"/>
  <c r="G18" i="18"/>
  <c r="AS18" i="18"/>
  <c r="G14" i="18"/>
  <c r="AS14" i="18"/>
  <c r="G31" i="18"/>
  <c r="AS31" i="18"/>
  <c r="G24" i="18"/>
  <c r="AS24" i="18"/>
  <c r="AS36" i="18"/>
  <c r="G32" i="18"/>
  <c r="AS32" i="18"/>
  <c r="G26" i="18"/>
  <c r="AS26" i="18"/>
  <c r="G19" i="18"/>
  <c r="AS19" i="18"/>
  <c r="G46" i="18"/>
  <c r="AS46" i="18"/>
  <c r="G41" i="18"/>
  <c r="AS41" i="18"/>
  <c r="G29" i="18"/>
  <c r="AS29" i="18"/>
  <c r="G37" i="18"/>
  <c r="AS37" i="18"/>
  <c r="G42" i="18"/>
  <c r="AS42" i="18"/>
  <c r="AS34" i="18"/>
  <c r="G38" i="18"/>
  <c r="AS38" i="18"/>
  <c r="AS33" i="18"/>
  <c r="G13" i="18"/>
  <c r="AS13" i="18"/>
  <c r="G23" i="18"/>
  <c r="AS23" i="18"/>
  <c r="G16" i="18"/>
  <c r="AS16" i="18"/>
  <c r="AS20" i="18"/>
  <c r="G39" i="18"/>
  <c r="G35" i="18" l="1"/>
  <c r="G34" i="18"/>
  <c r="G33" i="18"/>
  <c r="G43" i="18"/>
  <c r="G27" i="18"/>
  <c r="G36" i="18"/>
  <c r="G20" i="18"/>
  <c r="G17" i="18"/>
  <c r="A23" i="18"/>
  <c r="A26" i="18"/>
  <c r="A21" i="18"/>
  <c r="A42" i="18"/>
  <c r="A30" i="18"/>
  <c r="A38" i="18"/>
  <c r="A22" i="18"/>
  <c r="A27" i="18"/>
  <c r="A15" i="18"/>
  <c r="A29" i="18"/>
  <c r="A14" i="18"/>
  <c r="A16" i="18"/>
  <c r="A34" i="18"/>
  <c r="A13" i="18"/>
  <c r="A45" i="18"/>
  <c r="A28" i="18"/>
  <c r="A41" i="18"/>
  <c r="A32" i="18"/>
  <c r="A20" i="18"/>
  <c r="A18" i="18"/>
  <c r="A19" i="18"/>
  <c r="A40" i="18"/>
  <c r="A17" i="18"/>
  <c r="A35" i="18"/>
  <c r="A43" i="18"/>
  <c r="A46" i="18"/>
  <c r="A25" i="18"/>
  <c r="A44" i="18"/>
  <c r="A36" i="18"/>
  <c r="A37" i="18"/>
  <c r="A39" i="18"/>
  <c r="A33" i="18"/>
  <c r="A31" i="18"/>
  <c r="A24" i="18"/>
  <c r="AW36" i="18"/>
  <c r="AV36" i="18"/>
  <c r="AW40" i="18"/>
  <c r="AV40" i="18"/>
  <c r="AW25" i="18"/>
  <c r="AV25" i="18"/>
  <c r="AW31" i="18"/>
  <c r="AV31" i="18"/>
  <c r="AW23" i="18"/>
  <c r="AV23" i="18"/>
  <c r="AW35" i="18"/>
  <c r="AV35" i="18"/>
  <c r="AW30" i="18"/>
  <c r="AV30" i="18"/>
  <c r="AW19" i="18"/>
  <c r="AV19" i="18"/>
  <c r="AW41" i="18"/>
  <c r="AV41" i="18"/>
  <c r="AW26" i="18"/>
  <c r="AV26" i="18"/>
  <c r="AW17" i="18"/>
  <c r="AW47" i="18"/>
  <c r="AV47" i="18"/>
  <c r="AW18" i="18"/>
  <c r="AV18" i="18"/>
  <c r="AW33" i="18"/>
  <c r="AV33" i="18"/>
  <c r="AW38" i="18"/>
  <c r="AV38" i="18"/>
  <c r="AW34" i="18"/>
  <c r="AV34" i="18"/>
  <c r="AW16" i="18"/>
  <c r="AV16" i="18"/>
  <c r="AW45" i="18"/>
  <c r="AV45" i="18"/>
  <c r="AW42" i="18"/>
  <c r="AV42" i="18"/>
  <c r="AW20" i="18"/>
  <c r="AV20" i="18"/>
  <c r="AW39" i="18"/>
  <c r="AV39" i="18"/>
  <c r="AW37" i="18"/>
  <c r="AV37" i="18"/>
  <c r="AW24" i="18"/>
  <c r="AV24" i="18"/>
  <c r="AW27" i="18"/>
  <c r="AV27" i="18"/>
  <c r="AW14" i="18"/>
  <c r="AV14" i="18"/>
  <c r="AW46" i="18"/>
  <c r="AV46" i="18"/>
  <c r="AW29" i="18"/>
  <c r="AV29" i="18"/>
  <c r="AW13" i="18"/>
  <c r="AV13" i="18"/>
  <c r="AW15" i="18"/>
  <c r="AV15" i="18"/>
  <c r="AW28" i="18"/>
  <c r="AV28" i="18"/>
  <c r="AW22" i="18"/>
  <c r="AV22" i="18"/>
  <c r="AW32" i="18"/>
  <c r="AV32" i="18"/>
  <c r="AW44" i="18"/>
  <c r="AV44" i="18"/>
  <c r="AW21" i="18"/>
  <c r="AV21" i="18"/>
  <c r="AV43" i="18" l="1"/>
  <c r="AW43" i="18"/>
  <c r="AV17" i="18"/>
</calcChain>
</file>

<file path=xl/sharedStrings.xml><?xml version="1.0" encoding="utf-8"?>
<sst xmlns="http://schemas.openxmlformats.org/spreadsheetml/2006/main" count="3381" uniqueCount="469">
  <si>
    <t>Figurenwedstrijd, Zwembad: Tijenraan Raalte</t>
  </si>
  <si>
    <t>Organisatie Regio Oost/Noord</t>
  </si>
  <si>
    <t>Juryvergadering:</t>
  </si>
  <si>
    <t>uur</t>
  </si>
  <si>
    <t>Inzwemmen</t>
  </si>
  <si>
    <t xml:space="preserve">Start wedstrijd </t>
  </si>
  <si>
    <t>Age I</t>
  </si>
  <si>
    <t>Age II</t>
  </si>
  <si>
    <t>Scheidsrechter</t>
  </si>
  <si>
    <t>Herma Dekker</t>
  </si>
  <si>
    <t>PFC</t>
  </si>
  <si>
    <t>Examen C</t>
  </si>
  <si>
    <t>Anouk op den Camp</t>
  </si>
  <si>
    <t>zwemclub IJsden</t>
  </si>
  <si>
    <t>C</t>
  </si>
  <si>
    <t>Joyce Haarman</t>
  </si>
  <si>
    <t>De Ijsel</t>
  </si>
  <si>
    <t>Computer</t>
  </si>
  <si>
    <t>Patrick Tingen</t>
  </si>
  <si>
    <t>ZCNF</t>
  </si>
  <si>
    <t>Astrid Smit</t>
  </si>
  <si>
    <t>Swol</t>
  </si>
  <si>
    <t>Juryindeling</t>
  </si>
  <si>
    <t>Panel 1</t>
  </si>
  <si>
    <t>Age I: fig 1</t>
  </si>
  <si>
    <t>Age II: Groep 6/Fig 1 en Groep 5/Fig 4</t>
  </si>
  <si>
    <t>Panel 2</t>
  </si>
  <si>
    <t>Age I: fig 2</t>
  </si>
  <si>
    <t>Age II: Groep 5/Fig 3 en Groep 6/Fig 2</t>
  </si>
  <si>
    <t>Panel 3</t>
  </si>
  <si>
    <t>Age I: fig 3</t>
  </si>
  <si>
    <t>Jun/Sen: Groep 5/Fig 1 en Groep 6/Fig 4</t>
  </si>
  <si>
    <t>Panel 4</t>
  </si>
  <si>
    <t>Age I: fig 4</t>
  </si>
  <si>
    <t>Jun/Sen: Groep 6/Fig 3 en Groep 5/Fig 2</t>
  </si>
  <si>
    <t>Panelindeling</t>
  </si>
  <si>
    <t>1. ass</t>
  </si>
  <si>
    <t>Hester Vos</t>
  </si>
  <si>
    <t>ZZZ</t>
  </si>
  <si>
    <t>2.</t>
  </si>
  <si>
    <t>Anet Nokkert</t>
  </si>
  <si>
    <t>Swol 1894</t>
  </si>
  <si>
    <t xml:space="preserve">Age I </t>
  </si>
  <si>
    <t>Fig 1</t>
  </si>
  <si>
    <t>1/tm 34</t>
  </si>
  <si>
    <t xml:space="preserve">3. </t>
  </si>
  <si>
    <t>Petra Griffioen</t>
  </si>
  <si>
    <t>groep 6/Fig 1</t>
  </si>
  <si>
    <t>1 t/m 28</t>
  </si>
  <si>
    <t>4.</t>
  </si>
  <si>
    <t>Lieke Versteegen</t>
  </si>
  <si>
    <t>Aqua Novio</t>
  </si>
  <si>
    <t xml:space="preserve">Age II </t>
  </si>
  <si>
    <t>groep 5/Fig 4</t>
  </si>
  <si>
    <t>30t/m 56 + 29</t>
  </si>
  <si>
    <t>5.</t>
  </si>
  <si>
    <t>Liesbeth Savic-Kiffen</t>
  </si>
  <si>
    <t>secr.</t>
  </si>
  <si>
    <t>Polar Bears</t>
  </si>
  <si>
    <t>m</t>
  </si>
  <si>
    <t>Femke van der Boon</t>
  </si>
  <si>
    <t>Heidi Roescher</t>
  </si>
  <si>
    <t>Hera</t>
  </si>
  <si>
    <t>oplezer</t>
  </si>
  <si>
    <t>Ravijn</t>
  </si>
  <si>
    <t>voorstarten</t>
  </si>
  <si>
    <t>Moniek Kamoen</t>
  </si>
  <si>
    <t>Cadans</t>
  </si>
  <si>
    <t>Fokko de Gans</t>
  </si>
  <si>
    <t>ZEW</t>
  </si>
  <si>
    <t>S</t>
  </si>
  <si>
    <t>Jan Roffel</t>
  </si>
  <si>
    <t>DZ&amp;PC</t>
  </si>
  <si>
    <t>Fig 2</t>
  </si>
  <si>
    <t>10 t/m 34 + 1 t/m 9</t>
  </si>
  <si>
    <t>Moniek Buikema</t>
  </si>
  <si>
    <t>groep 5/ Fig 3</t>
  </si>
  <si>
    <t>29 t/m56</t>
  </si>
  <si>
    <t>Maaike Schouten</t>
  </si>
  <si>
    <t>groep 6/Fig 2</t>
  </si>
  <si>
    <t>2 t/m 28 + 1</t>
  </si>
  <si>
    <t>Lisanne Boxsem</t>
  </si>
  <si>
    <t>De houtrib</t>
  </si>
  <si>
    <t>René van Sommeren</t>
  </si>
  <si>
    <t>reserve</t>
  </si>
  <si>
    <t>Richard Damman</t>
  </si>
  <si>
    <t>Annemarie Degen</t>
  </si>
  <si>
    <t>Beja Veenstra</t>
  </si>
  <si>
    <t>Geert Dekker</t>
  </si>
  <si>
    <t>Fig 3</t>
  </si>
  <si>
    <t>19 t/m 35 + 1 t/m 18</t>
  </si>
  <si>
    <t>Petra Smit</t>
  </si>
  <si>
    <t>Jun/Sen</t>
  </si>
  <si>
    <t>groep 5/Fig 1</t>
  </si>
  <si>
    <t>1 t/m 36</t>
  </si>
  <si>
    <t>Raymond van Beek</t>
  </si>
  <si>
    <t>groep 6/ Fig 4</t>
  </si>
  <si>
    <t>38 t/m 72 + 37</t>
  </si>
  <si>
    <t>Joan Vleeming</t>
  </si>
  <si>
    <t>Hanne Lobbestael</t>
  </si>
  <si>
    <t>Houtrib</t>
  </si>
  <si>
    <t>Francis de Boer</t>
  </si>
  <si>
    <t>Nellie Kooistra</t>
  </si>
  <si>
    <t>HZ&amp;PC</t>
  </si>
  <si>
    <t>Yvonne Vinke</t>
  </si>
  <si>
    <t>Albertine Vledder</t>
  </si>
  <si>
    <t>Fig 4</t>
  </si>
  <si>
    <t>27 t/m 34 + 1 t/m 26</t>
  </si>
  <si>
    <t>Gé van Schaik</t>
  </si>
  <si>
    <t>groep 6/Fig 3</t>
  </si>
  <si>
    <t>37 t/m 72</t>
  </si>
  <si>
    <t>Leon Hermsen</t>
  </si>
  <si>
    <t>groep 5/ Fig 2</t>
  </si>
  <si>
    <t>2 t/m 36 + 1</t>
  </si>
  <si>
    <t>Wim Simon</t>
  </si>
  <si>
    <t>Rein Kuiper</t>
  </si>
  <si>
    <t>Astrid Vasbinder</t>
  </si>
  <si>
    <t>Miranda Klein Koerkamp</t>
  </si>
  <si>
    <t>res</t>
  </si>
  <si>
    <t>M</t>
  </si>
  <si>
    <t>Dianne van den Noort</t>
  </si>
  <si>
    <t>Janny Vledder</t>
  </si>
  <si>
    <t>zwemt ook senioren</t>
  </si>
  <si>
    <t>Bianca Bos</t>
  </si>
  <si>
    <t>Jennifer Halfmouw</t>
  </si>
  <si>
    <t xml:space="preserve">PB </t>
  </si>
  <si>
    <t>106 Gestrekt Balletbeen</t>
  </si>
  <si>
    <t>301 Barracuda</t>
  </si>
  <si>
    <t>348 Toren</t>
  </si>
  <si>
    <t>144 Rio gestrekt been</t>
  </si>
  <si>
    <t>421 Overslag achterover gesloten 360º</t>
  </si>
  <si>
    <t>Team 5A Rocket split gebogen knie twirl hybrid</t>
  </si>
  <si>
    <t>Duet 3B Flamingo halve draai hybrid</t>
  </si>
  <si>
    <t>Figurenwedstrijd 4-2, Zwembad: Tijenraan te Raalte</t>
  </si>
  <si>
    <t>Datum:</t>
  </si>
  <si>
    <t>Organisatie Regio Oost en Noord</t>
  </si>
  <si>
    <t>Aanvang:</t>
  </si>
  <si>
    <t>Loting: 1</t>
  </si>
  <si>
    <t>Categorie: AGE I</t>
  </si>
  <si>
    <t>359 Ariana voorover</t>
  </si>
  <si>
    <t>KNZB</t>
  </si>
  <si>
    <t>Naam</t>
  </si>
  <si>
    <t>Vereniging</t>
  </si>
  <si>
    <t>Dipl</t>
  </si>
  <si>
    <t>BM</t>
  </si>
  <si>
    <t>Regio</t>
  </si>
  <si>
    <t>Plaatsing</t>
  </si>
  <si>
    <t>Fig. 1</t>
  </si>
  <si>
    <t>Fig. 2</t>
  </si>
  <si>
    <t>Fig. 3</t>
  </si>
  <si>
    <t>Fig. 4</t>
  </si>
  <si>
    <t>Sara van Sommeren</t>
  </si>
  <si>
    <t>Liselot Hagoort</t>
  </si>
  <si>
    <t>De Dokkelaers</t>
  </si>
  <si>
    <t>Leanne Dado</t>
  </si>
  <si>
    <t>Nikki Berkelaar</t>
  </si>
  <si>
    <t>Aqua-Novio '94</t>
  </si>
  <si>
    <t>Emma Schreurs</t>
  </si>
  <si>
    <t>Zon en Water</t>
  </si>
  <si>
    <t>Maartje van Berkom</t>
  </si>
  <si>
    <t>Daniëlle Wierenga</t>
  </si>
  <si>
    <t xml:space="preserve"> </t>
  </si>
  <si>
    <t>Nienke van de Geest</t>
  </si>
  <si>
    <t>Maninne Garms</t>
  </si>
  <si>
    <t>Iris Degen</t>
  </si>
  <si>
    <t>Ilse van  der Vooren</t>
  </si>
  <si>
    <t>Rosanne Oenema</t>
  </si>
  <si>
    <t>HZ&amp;PC Heerenveen</t>
  </si>
  <si>
    <t xml:space="preserve">Cathalijne Staal </t>
  </si>
  <si>
    <t>201101008</t>
  </si>
  <si>
    <t>Jara Meijerman</t>
  </si>
  <si>
    <t>Het Ravijn</t>
  </si>
  <si>
    <t>Mireille Krist</t>
  </si>
  <si>
    <t>Roos Richters</t>
  </si>
  <si>
    <t>Lidewij Boxsem</t>
  </si>
  <si>
    <t>De Houtrib</t>
  </si>
  <si>
    <t>Nienke Rozema</t>
  </si>
  <si>
    <t>Benthe Zeeman</t>
  </si>
  <si>
    <t>Evi Kamoen</t>
  </si>
  <si>
    <t>Ceren-Iraz Emre</t>
  </si>
  <si>
    <t>Mare van Berkum</t>
  </si>
  <si>
    <t>ZCNF '34</t>
  </si>
  <si>
    <t>Isabella Knijn</t>
  </si>
  <si>
    <t>Veerle Hooijer</t>
  </si>
  <si>
    <t>Femke Veenstra</t>
  </si>
  <si>
    <t>Eleonora Goote</t>
  </si>
  <si>
    <t>201102342</t>
  </si>
  <si>
    <t>Meike Hegeman</t>
  </si>
  <si>
    <t>Maartje van der Wilk</t>
  </si>
  <si>
    <t>Hera'11</t>
  </si>
  <si>
    <t>Isa Freund</t>
  </si>
  <si>
    <t>Dorothé van Marle</t>
  </si>
  <si>
    <t>201100390</t>
  </si>
  <si>
    <t>Femke Schemmekes</t>
  </si>
  <si>
    <t>Safiya Eijkelkamp</t>
  </si>
  <si>
    <t>Jil Hendriks</t>
  </si>
  <si>
    <t>Ailynn Kuiper</t>
  </si>
  <si>
    <t>Figurenwedstrijd, Zwembad: Tijenraan te Raalte</t>
  </si>
  <si>
    <t>Loting: 3</t>
  </si>
  <si>
    <t>Categorie: AGE II</t>
  </si>
  <si>
    <t>Groep 5</t>
  </si>
  <si>
    <t>Groep 6</t>
  </si>
  <si>
    <t>440d Ipanema Spin down 180º</t>
  </si>
  <si>
    <t>311j Kiep combined spin</t>
  </si>
  <si>
    <t>Sterre Roelofs</t>
  </si>
  <si>
    <t>Esmay Lynch</t>
  </si>
  <si>
    <t>Noëmi Rademaker</t>
  </si>
  <si>
    <t>200800760</t>
  </si>
  <si>
    <t>Noah E. Kroon</t>
  </si>
  <si>
    <t>AZN</t>
  </si>
  <si>
    <t>Sophie Kersbergen</t>
  </si>
  <si>
    <t>Zoë Wisselink</t>
  </si>
  <si>
    <t>Karlijn Simons</t>
  </si>
  <si>
    <t>Loïs van Dalen</t>
  </si>
  <si>
    <t>Ilse Turpijn</t>
  </si>
  <si>
    <t>Aukje van den Noort</t>
  </si>
  <si>
    <t>Britt Halfmouw</t>
  </si>
  <si>
    <t>Elena Aukic</t>
  </si>
  <si>
    <t>Sanne Verroen</t>
  </si>
  <si>
    <t>Lara van Dinther</t>
  </si>
  <si>
    <t>Liselotte van der Zandt</t>
  </si>
  <si>
    <t>Fabiënne Dammers</t>
  </si>
  <si>
    <t>Jade Schutten</t>
  </si>
  <si>
    <t>Lujana Kietschke</t>
  </si>
  <si>
    <t>Joseca Waltmann</t>
  </si>
  <si>
    <t>Anne Nijboer</t>
  </si>
  <si>
    <t>Larissa Krist</t>
  </si>
  <si>
    <t>Lena Burgman</t>
  </si>
  <si>
    <t>Hanke Reitsma</t>
  </si>
  <si>
    <t>Bo Prins</t>
  </si>
  <si>
    <t>Daisy Chen</t>
  </si>
  <si>
    <t>Veerle Otten</t>
  </si>
  <si>
    <t>Tara de Greef</t>
  </si>
  <si>
    <t>Jasmijn Roescher</t>
  </si>
  <si>
    <t>Tara van den Brink</t>
  </si>
  <si>
    <t>Sanne Halman</t>
  </si>
  <si>
    <t>Lizzy Doornebosch</t>
  </si>
  <si>
    <t>Kyara Domingos Fidalgo</t>
  </si>
  <si>
    <t>Dana Joosten</t>
  </si>
  <si>
    <t>Elin Steinfort Schaap</t>
  </si>
  <si>
    <t>Jane Seelen</t>
  </si>
  <si>
    <t>cadans</t>
  </si>
  <si>
    <t>200804458</t>
  </si>
  <si>
    <t>Fenne Roghmans</t>
  </si>
  <si>
    <t>Reneé Kempen</t>
  </si>
  <si>
    <t>Lieke Halman</t>
  </si>
  <si>
    <t>Jasmijn Zeeman</t>
  </si>
  <si>
    <t>Tess van der Linden</t>
  </si>
  <si>
    <t>Chloé Lucas</t>
  </si>
  <si>
    <t>Elise van de Kolk</t>
  </si>
  <si>
    <t>Ella Kemper</t>
  </si>
  <si>
    <t>Suzanne van Beek</t>
  </si>
  <si>
    <t>201003062</t>
  </si>
  <si>
    <t>Esmee van de Plas</t>
  </si>
  <si>
    <t>Zuid</t>
  </si>
  <si>
    <t>Seline Kruize</t>
  </si>
  <si>
    <t xml:space="preserve">Samee Meijerman </t>
  </si>
  <si>
    <t>Lisse Nieuwenhout</t>
  </si>
  <si>
    <t>Carmen Haisma</t>
  </si>
  <si>
    <t>Elisa Vaartjes</t>
  </si>
  <si>
    <t>Dylara Bagci</t>
  </si>
  <si>
    <t>Roos van der Wilk</t>
  </si>
  <si>
    <t>Josephine Spiegel</t>
  </si>
  <si>
    <t>200900790</t>
  </si>
  <si>
    <t>Ilse Dams</t>
  </si>
  <si>
    <t>Famke van Dijk</t>
  </si>
  <si>
    <t>Anouk Vruggink</t>
  </si>
  <si>
    <t>Elize Rap</t>
  </si>
  <si>
    <t>Categorie: Senioren en Junioren elementen</t>
  </si>
  <si>
    <t>Duet 2B Rocket split spin down 180º</t>
  </si>
  <si>
    <t>Solo 4B Zwaluwstaart Cont. spin 720º</t>
  </si>
  <si>
    <t>J/S</t>
  </si>
  <si>
    <t>Floor Lammerée</t>
  </si>
  <si>
    <t>PFC Rheden</t>
  </si>
  <si>
    <t>Jannike Timmer</t>
  </si>
  <si>
    <t>Joyce Alles</t>
  </si>
  <si>
    <t>199706168</t>
  </si>
  <si>
    <t>Anthea  Khnykina</t>
  </si>
  <si>
    <t xml:space="preserve">Rosalien van der Veen </t>
  </si>
  <si>
    <t xml:space="preserve">DZ&amp;PC Drachten </t>
  </si>
  <si>
    <t>J</t>
  </si>
  <si>
    <t>Lizzy Bastiaans</t>
  </si>
  <si>
    <t>Merel Lammerée</t>
  </si>
  <si>
    <t>Veerle Blom</t>
  </si>
  <si>
    <t>Rianne Swieringa</t>
  </si>
  <si>
    <t>Nyanda de Roos</t>
  </si>
  <si>
    <t>Else Lien Scheepsma</t>
  </si>
  <si>
    <t>Kim Rijksen</t>
  </si>
  <si>
    <t>Lenthe Westerlaan</t>
  </si>
  <si>
    <t>Alissa van Lingen</t>
  </si>
  <si>
    <t>Inge van de Kragt</t>
  </si>
  <si>
    <t>Doreen van de Kolk</t>
  </si>
  <si>
    <t>200703160</t>
  </si>
  <si>
    <t>Tessa Menger</t>
  </si>
  <si>
    <t>Tess Nijhof</t>
  </si>
  <si>
    <t>Jarije Heijne</t>
  </si>
  <si>
    <t>Elke Brandt</t>
  </si>
  <si>
    <t>Bowien van der Vegt</t>
  </si>
  <si>
    <t>Sofieke Karssen</t>
  </si>
  <si>
    <t>Naoh Pauw</t>
  </si>
  <si>
    <t>Linsey de Graaf</t>
  </si>
  <si>
    <t>Mare Spagnoletti</t>
  </si>
  <si>
    <t>Inge van der Dussen</t>
  </si>
  <si>
    <t>Eva Kooistra</t>
  </si>
  <si>
    <t>Joëlle van Tol</t>
  </si>
  <si>
    <t>Evi van Laar</t>
  </si>
  <si>
    <t>Cindy van Engel</t>
  </si>
  <si>
    <t>200203866</t>
  </si>
  <si>
    <t>Soraya Range</t>
  </si>
  <si>
    <t>200401606</t>
  </si>
  <si>
    <t>Kim van der Wel</t>
  </si>
  <si>
    <t>Sophie Wildeman</t>
  </si>
  <si>
    <t>Veerle de Ridder</t>
  </si>
  <si>
    <t>199905426</t>
  </si>
  <si>
    <t>Marije de Jong</t>
  </si>
  <si>
    <t>Sanne Pol</t>
  </si>
  <si>
    <t>Esmee Turpijn</t>
  </si>
  <si>
    <t>199603838</t>
  </si>
  <si>
    <t>Hendrea Tingen</t>
  </si>
  <si>
    <t>Meike Wurkum</t>
  </si>
  <si>
    <t>200502336</t>
  </si>
  <si>
    <t>Eva de Vries</t>
  </si>
  <si>
    <t>199806260</t>
  </si>
  <si>
    <t>Angela Voskuilen</t>
  </si>
  <si>
    <t>Sterre Creemers</t>
  </si>
  <si>
    <t>Maria-Elena Betrian</t>
  </si>
  <si>
    <t>Nethanja Grandia</t>
  </si>
  <si>
    <t>Yaël Boersma</t>
  </si>
  <si>
    <t>Kirsten Wullems</t>
  </si>
  <si>
    <t>Amy Elzinga</t>
  </si>
  <si>
    <t>Maureen Haisma</t>
  </si>
  <si>
    <t xml:space="preserve">Carola Aabers </t>
  </si>
  <si>
    <t>Ilse Dijkstra</t>
  </si>
  <si>
    <t>Roos Wolters</t>
  </si>
  <si>
    <t>Britt Damman</t>
  </si>
  <si>
    <t>Karlijn van de Kolk</t>
  </si>
  <si>
    <t>Sofie Gerhartl</t>
  </si>
  <si>
    <t>Evy Heuver</t>
  </si>
  <si>
    <t>Chanine Brouwer</t>
  </si>
  <si>
    <t>Karlijn Alfrink</t>
  </si>
  <si>
    <t>Eline Greven</t>
  </si>
  <si>
    <t>Jacquelien Haisma</t>
  </si>
  <si>
    <t>Elise Meerwijk</t>
  </si>
  <si>
    <t>Alisa Brandon</t>
  </si>
  <si>
    <t>Kyra Kemper</t>
  </si>
  <si>
    <t>Tessa Kraan</t>
  </si>
  <si>
    <t>200302274</t>
  </si>
  <si>
    <t>Kim de Vries</t>
  </si>
  <si>
    <t>Janneke Tingen</t>
  </si>
  <si>
    <t>Marit Halfman</t>
  </si>
  <si>
    <t>Wendy Elferink</t>
  </si>
  <si>
    <t>Jolinde Van Zwolle</t>
  </si>
  <si>
    <t>UITSLAG FIGUREN</t>
  </si>
  <si>
    <t>Jun</t>
  </si>
  <si>
    <t>Sen</t>
  </si>
  <si>
    <t>Plaats</t>
  </si>
  <si>
    <t>st.nr.</t>
  </si>
  <si>
    <t>Startnummer</t>
  </si>
  <si>
    <t>Pr.</t>
  </si>
  <si>
    <t>Lim</t>
  </si>
  <si>
    <t>TOTAAL</t>
  </si>
  <si>
    <t>Diploma punten</t>
  </si>
  <si>
    <t>Prestatie medaille</t>
  </si>
  <si>
    <t>Limieten:</t>
  </si>
  <si>
    <t>Ploeg</t>
  </si>
  <si>
    <t>Goud</t>
  </si>
  <si>
    <t>Zilver</t>
  </si>
  <si>
    <t>Duet</t>
  </si>
  <si>
    <t>Brons</t>
  </si>
  <si>
    <t>Solo</t>
  </si>
  <si>
    <t/>
  </si>
  <si>
    <t>1 J</t>
  </si>
  <si>
    <t>Pb</t>
  </si>
  <si>
    <t>Ls</t>
  </si>
  <si>
    <t>10 J</t>
  </si>
  <si>
    <t>Ld</t>
  </si>
  <si>
    <t>11 J</t>
  </si>
  <si>
    <t>Lp</t>
  </si>
  <si>
    <t>12 J</t>
  </si>
  <si>
    <t>13 J</t>
  </si>
  <si>
    <t>14 J</t>
  </si>
  <si>
    <t>15 J</t>
  </si>
  <si>
    <t>16 J</t>
  </si>
  <si>
    <t>17 J</t>
  </si>
  <si>
    <t>18 J</t>
  </si>
  <si>
    <t>19 J</t>
  </si>
  <si>
    <t>2 J</t>
  </si>
  <si>
    <t>20 J</t>
  </si>
  <si>
    <t>21 J</t>
  </si>
  <si>
    <t>22 J</t>
  </si>
  <si>
    <t>23 J</t>
  </si>
  <si>
    <t>24 J</t>
  </si>
  <si>
    <t>25 J</t>
  </si>
  <si>
    <t>26 J</t>
  </si>
  <si>
    <t>27 J</t>
  </si>
  <si>
    <t>28 J</t>
  </si>
  <si>
    <t>29 J</t>
  </si>
  <si>
    <t>3 J</t>
  </si>
  <si>
    <t>30 J</t>
  </si>
  <si>
    <t>31 J</t>
  </si>
  <si>
    <t>32 J</t>
  </si>
  <si>
    <t>33 J</t>
  </si>
  <si>
    <t>34 J</t>
  </si>
  <si>
    <t>35 J</t>
  </si>
  <si>
    <t>36 J</t>
  </si>
  <si>
    <t>4 J</t>
  </si>
  <si>
    <t>5 J</t>
  </si>
  <si>
    <t>6 J</t>
  </si>
  <si>
    <t>7 J</t>
  </si>
  <si>
    <t>8 J</t>
  </si>
  <si>
    <t>9 J</t>
  </si>
  <si>
    <t>1 S</t>
  </si>
  <si>
    <t>LS</t>
  </si>
  <si>
    <t>10 S</t>
  </si>
  <si>
    <t>LD</t>
  </si>
  <si>
    <t>11 S</t>
  </si>
  <si>
    <t>12 S</t>
  </si>
  <si>
    <t>13 S</t>
  </si>
  <si>
    <t>LP</t>
  </si>
  <si>
    <t>14 S</t>
  </si>
  <si>
    <t>15 S</t>
  </si>
  <si>
    <t>16 S</t>
  </si>
  <si>
    <t>17 S</t>
  </si>
  <si>
    <t>18 S</t>
  </si>
  <si>
    <t>19 S</t>
  </si>
  <si>
    <t>1s</t>
  </si>
  <si>
    <t>20 S</t>
  </si>
  <si>
    <t>21 S</t>
  </si>
  <si>
    <t>22 S</t>
  </si>
  <si>
    <t>24 S</t>
  </si>
  <si>
    <t>25 S</t>
  </si>
  <si>
    <t>26 S</t>
  </si>
  <si>
    <t>27 S</t>
  </si>
  <si>
    <t>28 S</t>
  </si>
  <si>
    <t>29 S</t>
  </si>
  <si>
    <t>3 S</t>
  </si>
  <si>
    <t>30 S</t>
  </si>
  <si>
    <t>31 S</t>
  </si>
  <si>
    <t>32 S</t>
  </si>
  <si>
    <t>4 S</t>
  </si>
  <si>
    <t>5 S</t>
  </si>
  <si>
    <t>6 S</t>
  </si>
  <si>
    <t>7 S</t>
  </si>
  <si>
    <t>9 S</t>
  </si>
  <si>
    <t>2008 en 2009</t>
  </si>
  <si>
    <t>L</t>
  </si>
  <si>
    <t>X</t>
  </si>
  <si>
    <t>bm</t>
  </si>
  <si>
    <t>2011 tot 2013</t>
  </si>
  <si>
    <t>Lou Vos</t>
  </si>
  <si>
    <t>Figuur 1</t>
  </si>
  <si>
    <t>Figuur 2</t>
  </si>
  <si>
    <t>Figuur 3</t>
  </si>
  <si>
    <t>Figuur 4</t>
  </si>
  <si>
    <t>Resultaat</t>
  </si>
  <si>
    <t>Eind- totaal</t>
  </si>
  <si>
    <t>St. 1</t>
  </si>
  <si>
    <t>St. 2</t>
  </si>
  <si>
    <t>St. 3</t>
  </si>
  <si>
    <t>St. 4</t>
  </si>
  <si>
    <t>St. 5</t>
  </si>
  <si>
    <t>St. 6</t>
  </si>
  <si>
    <t>St. 7</t>
  </si>
  <si>
    <t>- hoog / - laag</t>
  </si>
  <si>
    <t>Tot. Fig</t>
  </si>
  <si>
    <t>Totaal figuren</t>
  </si>
  <si>
    <t>Totaal na herleid.</t>
  </si>
  <si>
    <t>Totaal str. P.</t>
  </si>
  <si>
    <t>Esmee van de Pas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</si>
</sst>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 * #,##0.00_ ;_ * \-#,##0.00_ ;_ * &quot;-&quot;??_ ;_ @_ "/>
    <numFmt numFmtId="164" formatCode="0.0"/>
    <numFmt numFmtId="165" formatCode="_-* #0_-;_-* #0\-;_-* &quot;&quot;_-;_-@_-"/>
    <numFmt numFmtId="166" formatCode="_-* #,##0.0000_-;_-* #,##0.0000\-;_-* &quot;-&quot;??_-;_-@_-"/>
    <numFmt numFmtId="167" formatCode="_-* #0.000_-;_-* #0.00\-;_-* &quot;-&quot;_-;_-@_-"/>
    <numFmt numFmtId="168" formatCode="_-* #0.0000_-;_-* #0.0000\-;_-* &quot;&quot;_-;_-@_-"/>
    <numFmt numFmtId="169" formatCode="_-* #0.0000_-;_-* #0.000\-;_-* &quot;-&quot;_-;_-@_-"/>
    <numFmt numFmtId="170" formatCode="0.0000_)"/>
    <numFmt numFmtId="171" formatCode="_-* #,##0_-;_-* #,##0\-;_-* &quot;-&quot;??_-;_-@_-"/>
  </numFmts>
  <fonts count="45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"/>
      <family val="2"/>
    </font>
    <font>
      <b/>
      <sz val="9"/>
      <name val="Schiphol Frutiger"/>
    </font>
    <font>
      <sz val="9"/>
      <name val="Schiphol Frutiger"/>
      <family val="2"/>
    </font>
    <font>
      <b/>
      <sz val="9"/>
      <name val="Schiphol Frutiger"/>
      <family val="2"/>
    </font>
    <font>
      <sz val="9"/>
      <name val="Schiphol Frutiger"/>
    </font>
    <font>
      <sz val="11"/>
      <color indexed="8"/>
      <name val="Calibri"/>
      <family val="2"/>
    </font>
    <font>
      <b/>
      <u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0"/>
      <name val="Schiphol Frutiger"/>
    </font>
    <font>
      <sz val="8"/>
      <name val="Schiphol Frutiger"/>
      <family val="2"/>
    </font>
    <font>
      <sz val="8"/>
      <name val="Schiphol Frutiger"/>
    </font>
    <font>
      <sz val="8"/>
      <name val="Arial"/>
      <family val="2"/>
    </font>
    <font>
      <sz val="10"/>
      <color indexed="48"/>
      <name val="Arial"/>
      <family val="2"/>
    </font>
    <font>
      <sz val="10"/>
      <color indexed="11"/>
      <name val="Arial"/>
      <family val="2"/>
    </font>
    <font>
      <sz val="10"/>
      <color indexed="52"/>
      <name val="Arial"/>
      <family val="2"/>
    </font>
    <font>
      <sz val="10"/>
      <color indexed="55"/>
      <name val="Arial"/>
      <family val="2"/>
    </font>
    <font>
      <sz val="8"/>
      <color indexed="48"/>
      <name val="Arial"/>
      <family val="2"/>
    </font>
    <font>
      <sz val="8"/>
      <color indexed="11"/>
      <name val="Arial"/>
      <family val="2"/>
    </font>
    <font>
      <sz val="8"/>
      <color indexed="52"/>
      <name val="Arial"/>
      <family val="2"/>
    </font>
    <font>
      <sz val="8"/>
      <color indexed="55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10"/>
      <color indexed="48"/>
      <name val="Times New Roman"/>
      <family val="1"/>
    </font>
    <font>
      <sz val="10"/>
      <color indexed="11"/>
      <name val="Times New Roman"/>
      <family val="1"/>
    </font>
    <font>
      <sz val="10"/>
      <color indexed="52"/>
      <name val="Times New Roman"/>
      <family val="1"/>
    </font>
    <font>
      <sz val="10"/>
      <color indexed="55"/>
      <name val="Times New Roman"/>
      <family val="1"/>
    </font>
    <font>
      <b/>
      <sz val="8"/>
      <name val="Arial"/>
      <family val="2"/>
    </font>
    <font>
      <b/>
      <sz val="8"/>
      <name val="Schiphol Frutiger"/>
    </font>
    <font>
      <b/>
      <sz val="10"/>
      <color indexed="48"/>
      <name val="Arial"/>
      <family val="2"/>
    </font>
    <font>
      <b/>
      <sz val="10"/>
      <color indexed="52"/>
      <name val="Arial"/>
      <family val="2"/>
    </font>
    <font>
      <b/>
      <sz val="10"/>
      <color indexed="55"/>
      <name val="Arial"/>
      <family val="2"/>
    </font>
    <font>
      <b/>
      <sz val="10"/>
      <color theme="1"/>
      <name val="Arial"/>
      <family val="2"/>
    </font>
    <font>
      <b/>
      <sz val="10"/>
      <color indexed="48"/>
      <name val="Times New Roman"/>
      <family val="1"/>
    </font>
    <font>
      <b/>
      <sz val="10"/>
      <color indexed="52"/>
      <name val="Times New Roman"/>
      <family val="1"/>
    </font>
    <font>
      <b/>
      <sz val="10"/>
      <color indexed="55"/>
      <name val="Times New Roman"/>
      <family val="1"/>
    </font>
    <font>
      <b/>
      <sz val="10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double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11" fillId="0" borderId="0" applyNumberFormat="0" applyFill="0" applyBorder="0" applyProtection="0"/>
    <xf numFmtId="43" fontId="3" fillId="0" borderId="0" applyFont="0" applyFill="0" applyBorder="0" applyAlignment="0" applyProtection="0"/>
  </cellStyleXfs>
  <cellXfs count="472">
    <xf numFmtId="0" fontId="0" fillId="0" borderId="0" xfId="0"/>
    <xf numFmtId="0" fontId="1" fillId="0" borderId="0" xfId="1" applyFont="1" applyAlignment="1" applyProtection="1">
      <alignment vertical="center"/>
      <protection hidden="1"/>
    </xf>
    <xf numFmtId="0" fontId="0" fillId="0" borderId="0" xfId="0" applyAlignment="1">
      <alignment horizontal="left"/>
    </xf>
    <xf numFmtId="0" fontId="4" fillId="0" borderId="0" xfId="0" applyFont="1"/>
    <xf numFmtId="0" fontId="6" fillId="0" borderId="0" xfId="1" applyFont="1" applyAlignment="1" applyProtection="1">
      <alignment vertical="center"/>
      <protection hidden="1"/>
    </xf>
    <xf numFmtId="0" fontId="0" fillId="0" borderId="0" xfId="0" applyAlignment="1">
      <alignment horizontal="right"/>
    </xf>
    <xf numFmtId="0" fontId="8" fillId="0" borderId="0" xfId="0" applyFont="1"/>
    <xf numFmtId="20" fontId="7" fillId="0" borderId="0" xfId="0" applyNumberFormat="1" applyFont="1"/>
    <xf numFmtId="0" fontId="7" fillId="0" borderId="0" xfId="0" applyFont="1"/>
    <xf numFmtId="0" fontId="7" fillId="0" borderId="0" xfId="0" applyFont="1" applyAlignment="1">
      <alignment horizontal="left"/>
    </xf>
    <xf numFmtId="0" fontId="0" fillId="2" borderId="0" xfId="0" applyFill="1"/>
    <xf numFmtId="0" fontId="8" fillId="0" borderId="0" xfId="0" applyFont="1" applyAlignment="1">
      <alignment horizontal="left"/>
    </xf>
    <xf numFmtId="0" fontId="10" fillId="0" borderId="0" xfId="0" applyFont="1"/>
    <xf numFmtId="0" fontId="0" fillId="0" borderId="0" xfId="0" applyProtection="1">
      <protection locked="0"/>
    </xf>
    <xf numFmtId="0" fontId="5" fillId="0" borderId="0" xfId="0" applyFont="1" applyAlignment="1">
      <alignment horizontal="right"/>
    </xf>
    <xf numFmtId="16" fontId="0" fillId="0" borderId="0" xfId="0" applyNumberFormat="1" applyAlignment="1">
      <alignment horizontal="left"/>
    </xf>
    <xf numFmtId="0" fontId="7" fillId="0" borderId="1" xfId="0" applyFont="1" applyBorder="1"/>
    <xf numFmtId="0" fontId="0" fillId="0" borderId="1" xfId="0" applyBorder="1"/>
    <xf numFmtId="0" fontId="8" fillId="0" borderId="2" xfId="0" applyFont="1" applyBorder="1"/>
    <xf numFmtId="0" fontId="8" fillId="0" borderId="2" xfId="0" applyFont="1" applyBorder="1" applyAlignment="1">
      <alignment vertical="top" wrapText="1"/>
    </xf>
    <xf numFmtId="0" fontId="9" fillId="0" borderId="0" xfId="0" applyFont="1"/>
    <xf numFmtId="0" fontId="8" fillId="0" borderId="0" xfId="0" applyFont="1" applyAlignment="1">
      <alignment vertical="top" wrapText="1"/>
    </xf>
    <xf numFmtId="0" fontId="4" fillId="2" borderId="0" xfId="0" applyFont="1" applyFill="1"/>
    <xf numFmtId="0" fontId="0" fillId="0" borderId="0" xfId="0" applyAlignment="1">
      <alignment horizontal="center" vertical="center"/>
    </xf>
    <xf numFmtId="0" fontId="0" fillId="3" borderId="0" xfId="0" applyFill="1"/>
    <xf numFmtId="0" fontId="0" fillId="0" borderId="0" xfId="0" applyAlignment="1">
      <alignment horizontal="center"/>
    </xf>
    <xf numFmtId="0" fontId="0" fillId="3" borderId="0" xfId="0" applyFill="1" applyAlignment="1">
      <alignment horizontal="left"/>
    </xf>
    <xf numFmtId="0" fontId="0" fillId="3" borderId="0" xfId="0" applyFill="1" applyAlignment="1">
      <alignment horizontal="center" vertical="center"/>
    </xf>
    <xf numFmtId="0" fontId="12" fillId="0" borderId="0" xfId="1" applyFont="1" applyAlignment="1" applyProtection="1">
      <alignment vertical="center"/>
      <protection hidden="1"/>
    </xf>
    <xf numFmtId="0" fontId="2" fillId="0" borderId="0" xfId="1" applyFont="1" applyAlignment="1" applyProtection="1">
      <alignment vertical="center"/>
      <protection hidden="1"/>
    </xf>
    <xf numFmtId="0" fontId="4" fillId="2" borderId="0" xfId="0" applyFont="1" applyFill="1" applyAlignment="1">
      <alignment horizontal="center" vertical="center"/>
    </xf>
    <xf numFmtId="0" fontId="0" fillId="0" borderId="0" xfId="0" applyAlignment="1" applyProtection="1">
      <alignment horizontal="center" vertical="center"/>
      <protection locked="0"/>
    </xf>
    <xf numFmtId="0" fontId="0" fillId="2" borderId="0" xfId="0" applyFill="1" applyAlignment="1">
      <alignment horizontal="center" vertical="center"/>
    </xf>
    <xf numFmtId="20" fontId="7" fillId="0" borderId="0" xfId="0" applyNumberFormat="1" applyFont="1" applyAlignment="1">
      <alignment horizontal="center" vertical="center"/>
    </xf>
    <xf numFmtId="0" fontId="4" fillId="2" borderId="0" xfId="0" applyFont="1" applyFill="1" applyAlignment="1">
      <alignment horizontal="left" vertical="top"/>
    </xf>
    <xf numFmtId="0" fontId="0" fillId="0" borderId="0" xfId="0" applyAlignment="1">
      <alignment horizontal="left" vertical="top"/>
    </xf>
    <xf numFmtId="0" fontId="0" fillId="3" borderId="0" xfId="0" applyFill="1" applyAlignment="1">
      <alignment horizontal="left" vertical="top"/>
    </xf>
    <xf numFmtId="0" fontId="0" fillId="2" borderId="0" xfId="0" applyFill="1" applyAlignment="1">
      <alignment horizontal="left" vertical="top"/>
    </xf>
    <xf numFmtId="0" fontId="8" fillId="0" borderId="4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left"/>
    </xf>
    <xf numFmtId="0" fontId="8" fillId="0" borderId="4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165" fontId="8" fillId="0" borderId="8" xfId="0" applyNumberFormat="1" applyFont="1" applyBorder="1" applyAlignment="1">
      <alignment horizontal="left"/>
    </xf>
    <xf numFmtId="165" fontId="8" fillId="0" borderId="11" xfId="0" applyNumberFormat="1" applyFont="1" applyBorder="1"/>
    <xf numFmtId="165" fontId="8" fillId="0" borderId="12" xfId="0" applyNumberFormat="1" applyFont="1" applyBorder="1" applyAlignment="1">
      <alignment horizontal="right"/>
    </xf>
    <xf numFmtId="165" fontId="8" fillId="0" borderId="12" xfId="0" applyNumberFormat="1" applyFont="1" applyBorder="1" applyAlignment="1">
      <alignment horizontal="left"/>
    </xf>
    <xf numFmtId="0" fontId="13" fillId="0" borderId="0" xfId="0" applyFont="1"/>
    <xf numFmtId="0" fontId="1" fillId="0" borderId="0" xfId="0" applyFont="1"/>
    <xf numFmtId="0" fontId="14" fillId="0" borderId="1" xfId="0" applyFont="1" applyBorder="1"/>
    <xf numFmtId="0" fontId="1" fillId="0" borderId="1" xfId="0" applyFont="1" applyBorder="1"/>
    <xf numFmtId="0" fontId="14" fillId="0" borderId="0" xfId="0" applyFont="1"/>
    <xf numFmtId="0" fontId="13" fillId="0" borderId="2" xfId="0" applyFont="1" applyBorder="1"/>
    <xf numFmtId="0" fontId="13" fillId="0" borderId="2" xfId="0" applyFont="1" applyBorder="1" applyAlignment="1">
      <alignment vertical="top" wrapText="1"/>
    </xf>
    <xf numFmtId="0" fontId="13" fillId="0" borderId="0" xfId="0" applyFont="1" applyAlignment="1">
      <alignment vertical="top" wrapText="1"/>
    </xf>
    <xf numFmtId="0" fontId="13" fillId="0" borderId="4" xfId="0" applyFont="1" applyBorder="1" applyAlignment="1">
      <alignment horizontal="center" vertical="top" wrapText="1"/>
    </xf>
    <xf numFmtId="0" fontId="13" fillId="0" borderId="4" xfId="0" applyFont="1" applyBorder="1" applyAlignment="1">
      <alignment horizontal="left"/>
    </xf>
    <xf numFmtId="0" fontId="13" fillId="0" borderId="4" xfId="0" applyFont="1" applyBorder="1" applyAlignment="1">
      <alignment horizontal="left" vertical="top" wrapText="1"/>
    </xf>
    <xf numFmtId="0" fontId="13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left" vertical="top" wrapText="1"/>
    </xf>
    <xf numFmtId="165" fontId="13" fillId="0" borderId="8" xfId="0" applyNumberFormat="1" applyFont="1" applyBorder="1" applyAlignment="1">
      <alignment horizontal="left"/>
    </xf>
    <xf numFmtId="165" fontId="13" fillId="0" borderId="11" xfId="0" applyNumberFormat="1" applyFont="1" applyBorder="1"/>
    <xf numFmtId="165" fontId="13" fillId="0" borderId="12" xfId="0" applyNumberFormat="1" applyFont="1" applyBorder="1" applyAlignment="1">
      <alignment horizontal="right"/>
    </xf>
    <xf numFmtId="165" fontId="13" fillId="0" borderId="12" xfId="0" applyNumberFormat="1" applyFont="1" applyBorder="1" applyAlignment="1">
      <alignment horizontal="left"/>
    </xf>
    <xf numFmtId="0" fontId="1" fillId="0" borderId="0" xfId="0" applyFont="1" applyAlignment="1">
      <alignment horizontal="right"/>
    </xf>
    <xf numFmtId="165" fontId="13" fillId="0" borderId="15" xfId="0" applyNumberFormat="1" applyFont="1" applyBorder="1" applyAlignment="1">
      <alignment horizontal="right"/>
    </xf>
    <xf numFmtId="165" fontId="13" fillId="0" borderId="15" xfId="0" applyNumberFormat="1" applyFont="1" applyBorder="1" applyAlignment="1">
      <alignment horizontal="left"/>
    </xf>
    <xf numFmtId="165" fontId="13" fillId="0" borderId="16" xfId="0" applyNumberFormat="1" applyFont="1" applyBorder="1" applyAlignment="1">
      <alignment horizontal="left"/>
    </xf>
    <xf numFmtId="0" fontId="15" fillId="0" borderId="0" xfId="0" applyFont="1"/>
    <xf numFmtId="0" fontId="16" fillId="0" borderId="0" xfId="0" applyFont="1"/>
    <xf numFmtId="0" fontId="0" fillId="0" borderId="1" xfId="0" applyBorder="1" applyAlignment="1">
      <alignment horizontal="left"/>
    </xf>
    <xf numFmtId="0" fontId="8" fillId="0" borderId="18" xfId="0" applyFont="1" applyBorder="1"/>
    <xf numFmtId="0" fontId="8" fillId="0" borderId="2" xfId="0" applyFont="1" applyBorder="1" applyAlignment="1">
      <alignment horizontal="left"/>
    </xf>
    <xf numFmtId="0" fontId="0" fillId="0" borderId="19" xfId="0" applyBorder="1"/>
    <xf numFmtId="49" fontId="8" fillId="0" borderId="0" xfId="0" applyNumberFormat="1" applyFont="1" applyAlignment="1">
      <alignment horizontal="center"/>
    </xf>
    <xf numFmtId="49" fontId="8" fillId="0" borderId="0" xfId="0" applyNumberFormat="1" applyFont="1"/>
    <xf numFmtId="49" fontId="8" fillId="0" borderId="0" xfId="0" applyNumberFormat="1" applyFont="1" applyAlignment="1">
      <alignment horizontal="left"/>
    </xf>
    <xf numFmtId="166" fontId="8" fillId="0" borderId="0" xfId="0" applyNumberFormat="1" applyFont="1" applyAlignment="1">
      <alignment horizontal="left"/>
    </xf>
    <xf numFmtId="49" fontId="8" fillId="0" borderId="0" xfId="0" applyNumberFormat="1" applyFont="1" applyAlignment="1">
      <alignment horizontal="right"/>
    </xf>
    <xf numFmtId="166" fontId="18" fillId="0" borderId="0" xfId="3" applyNumberFormat="1" applyFont="1" applyAlignment="1">
      <alignment horizontal="right"/>
    </xf>
    <xf numFmtId="166" fontId="18" fillId="0" borderId="0" xfId="3" applyNumberFormat="1" applyFont="1" applyAlignment="1"/>
    <xf numFmtId="164" fontId="8" fillId="0" borderId="0" xfId="0" applyNumberFormat="1" applyFont="1"/>
    <xf numFmtId="166" fontId="0" fillId="0" borderId="0" xfId="0" applyNumberFormat="1"/>
    <xf numFmtId="166" fontId="8" fillId="0" borderId="0" xfId="3" applyNumberFormat="1" applyFont="1" applyAlignment="1"/>
    <xf numFmtId="166" fontId="8" fillId="0" borderId="0" xfId="0" applyNumberFormat="1" applyFont="1" applyAlignment="1">
      <alignment horizontal="center"/>
    </xf>
    <xf numFmtId="166" fontId="8" fillId="0" borderId="0" xfId="0" applyNumberFormat="1" applyFont="1" applyAlignment="1">
      <alignment horizontal="right"/>
    </xf>
    <xf numFmtId="166" fontId="8" fillId="0" borderId="0" xfId="0" applyNumberFormat="1" applyFont="1"/>
    <xf numFmtId="0" fontId="0" fillId="0" borderId="3" xfId="0" applyBorder="1" applyAlignment="1">
      <alignment horizontal="right"/>
    </xf>
    <xf numFmtId="0" fontId="8" fillId="0" borderId="4" xfId="0" applyFont="1" applyBorder="1" applyAlignment="1">
      <alignment horizontal="right"/>
    </xf>
    <xf numFmtId="0" fontId="0" fillId="0" borderId="6" xfId="0" applyBorder="1" applyAlignment="1">
      <alignment horizontal="right"/>
    </xf>
    <xf numFmtId="0" fontId="8" fillId="0" borderId="1" xfId="0" applyFont="1" applyBorder="1" applyAlignment="1">
      <alignment horizontal="right" vertical="top" wrapText="1"/>
    </xf>
    <xf numFmtId="0" fontId="10" fillId="0" borderId="7" xfId="0" applyFont="1" applyBorder="1" applyAlignment="1">
      <alignment vertical="top" wrapText="1"/>
    </xf>
    <xf numFmtId="165" fontId="19" fillId="0" borderId="7" xfId="0" applyNumberFormat="1" applyFont="1" applyBorder="1"/>
    <xf numFmtId="165" fontId="8" fillId="0" borderId="18" xfId="0" applyNumberFormat="1" applyFont="1" applyBorder="1"/>
    <xf numFmtId="165" fontId="8" fillId="0" borderId="8" xfId="0" applyNumberFormat="1" applyFont="1" applyBorder="1"/>
    <xf numFmtId="165" fontId="8" fillId="0" borderId="2" xfId="0" applyNumberFormat="1" applyFont="1" applyBorder="1" applyAlignment="1">
      <alignment horizontal="right"/>
    </xf>
    <xf numFmtId="165" fontId="8" fillId="0" borderId="2" xfId="0" applyNumberFormat="1" applyFont="1" applyBorder="1" applyAlignment="1">
      <alignment horizontal="left"/>
    </xf>
    <xf numFmtId="167" fontId="20" fillId="0" borderId="8" xfId="0" applyNumberFormat="1" applyFont="1" applyBorder="1" applyAlignment="1">
      <alignment horizontal="left"/>
    </xf>
    <xf numFmtId="0" fontId="20" fillId="0" borderId="8" xfId="0" applyFont="1" applyBorder="1"/>
    <xf numFmtId="167" fontId="20" fillId="0" borderId="8" xfId="0" applyNumberFormat="1" applyFont="1" applyBorder="1"/>
    <xf numFmtId="168" fontId="8" fillId="0" borderId="9" xfId="0" applyNumberFormat="1" applyFont="1" applyBorder="1" applyAlignment="1">
      <alignment horizontal="left"/>
    </xf>
    <xf numFmtId="165" fontId="19" fillId="0" borderId="14" xfId="0" applyNumberFormat="1" applyFont="1" applyBorder="1"/>
    <xf numFmtId="165" fontId="8" fillId="0" borderId="12" xfId="0" applyNumberFormat="1" applyFont="1" applyBorder="1"/>
    <xf numFmtId="167" fontId="20" fillId="0" borderId="12" xfId="0" applyNumberFormat="1" applyFont="1" applyBorder="1" applyAlignment="1">
      <alignment horizontal="left"/>
    </xf>
    <xf numFmtId="0" fontId="20" fillId="0" borderId="12" xfId="0" applyFont="1" applyBorder="1"/>
    <xf numFmtId="167" fontId="20" fillId="0" borderId="12" xfId="0" applyNumberFormat="1" applyFont="1" applyBorder="1"/>
    <xf numFmtId="168" fontId="8" fillId="0" borderId="13" xfId="0" applyNumberFormat="1" applyFont="1" applyBorder="1" applyAlignment="1">
      <alignment horizontal="left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0" fontId="13" fillId="0" borderId="18" xfId="0" applyFont="1" applyBorder="1"/>
    <xf numFmtId="0" fontId="13" fillId="0" borderId="2" xfId="0" applyFont="1" applyBorder="1" applyAlignment="1">
      <alignment horizontal="left"/>
    </xf>
    <xf numFmtId="0" fontId="1" fillId="0" borderId="19" xfId="0" applyFont="1" applyBorder="1"/>
    <xf numFmtId="49" fontId="13" fillId="0" borderId="0" xfId="0" applyNumberFormat="1" applyFont="1"/>
    <xf numFmtId="49" fontId="13" fillId="0" borderId="0" xfId="0" applyNumberFormat="1" applyFont="1" applyAlignment="1">
      <alignment horizontal="center"/>
    </xf>
    <xf numFmtId="166" fontId="13" fillId="0" borderId="0" xfId="0" applyNumberFormat="1" applyFont="1" applyAlignment="1">
      <alignment horizontal="left"/>
    </xf>
    <xf numFmtId="49" fontId="13" fillId="0" borderId="0" xfId="0" applyNumberFormat="1" applyFont="1" applyAlignment="1">
      <alignment horizontal="right"/>
    </xf>
    <xf numFmtId="49" fontId="13" fillId="0" borderId="0" xfId="0" applyNumberFormat="1" applyFont="1" applyAlignment="1">
      <alignment horizontal="left"/>
    </xf>
    <xf numFmtId="164" fontId="13" fillId="0" borderId="0" xfId="0" applyNumberFormat="1" applyFont="1"/>
    <xf numFmtId="166" fontId="1" fillId="0" borderId="0" xfId="0" applyNumberFormat="1" applyFont="1"/>
    <xf numFmtId="166" fontId="13" fillId="0" borderId="0" xfId="3" applyNumberFormat="1" applyFont="1" applyAlignment="1"/>
    <xf numFmtId="166" fontId="20" fillId="0" borderId="0" xfId="3" applyNumberFormat="1" applyFont="1" applyAlignment="1">
      <alignment horizontal="center"/>
    </xf>
    <xf numFmtId="166" fontId="13" fillId="0" borderId="0" xfId="3" applyNumberFormat="1" applyFont="1" applyAlignment="1">
      <alignment horizontal="left"/>
    </xf>
    <xf numFmtId="166" fontId="20" fillId="0" borderId="0" xfId="3" applyNumberFormat="1" applyFont="1" applyAlignment="1"/>
    <xf numFmtId="166" fontId="13" fillId="0" borderId="0" xfId="0" applyNumberFormat="1" applyFont="1" applyAlignment="1">
      <alignment horizontal="center"/>
    </xf>
    <xf numFmtId="166" fontId="13" fillId="0" borderId="0" xfId="0" applyNumberFormat="1" applyFont="1" applyAlignment="1">
      <alignment horizontal="right"/>
    </xf>
    <xf numFmtId="166" fontId="13" fillId="0" borderId="0" xfId="0" applyNumberFormat="1" applyFont="1"/>
    <xf numFmtId="0" fontId="13" fillId="0" borderId="0" xfId="0" applyFont="1" applyAlignment="1">
      <alignment horizontal="left"/>
    </xf>
    <xf numFmtId="0" fontId="1" fillId="0" borderId="3" xfId="0" applyFont="1" applyBorder="1" applyAlignment="1">
      <alignment horizontal="right"/>
    </xf>
    <xf numFmtId="0" fontId="13" fillId="0" borderId="4" xfId="0" applyFont="1" applyBorder="1" applyAlignment="1">
      <alignment horizontal="right" vertical="top" wrapText="1"/>
    </xf>
    <xf numFmtId="0" fontId="1" fillId="0" borderId="6" xfId="0" applyFont="1" applyBorder="1" applyAlignment="1">
      <alignment horizontal="right"/>
    </xf>
    <xf numFmtId="0" fontId="13" fillId="0" borderId="1" xfId="0" applyFont="1" applyBorder="1" applyAlignment="1">
      <alignment horizontal="right"/>
    </xf>
    <xf numFmtId="0" fontId="13" fillId="0" borderId="1" xfId="0" applyFont="1" applyBorder="1" applyAlignment="1">
      <alignment horizontal="left"/>
    </xf>
    <xf numFmtId="0" fontId="13" fillId="0" borderId="7" xfId="0" applyFont="1" applyBorder="1" applyAlignment="1">
      <alignment horizontal="center"/>
    </xf>
    <xf numFmtId="165" fontId="13" fillId="0" borderId="18" xfId="0" applyNumberFormat="1" applyFont="1" applyBorder="1"/>
    <xf numFmtId="165" fontId="13" fillId="0" borderId="8" xfId="0" applyNumberFormat="1" applyFont="1" applyBorder="1"/>
    <xf numFmtId="0" fontId="13" fillId="0" borderId="2" xfId="0" applyFont="1" applyBorder="1" applyAlignment="1">
      <alignment horizontal="right"/>
    </xf>
    <xf numFmtId="165" fontId="13" fillId="0" borderId="2" xfId="0" applyNumberFormat="1" applyFont="1" applyBorder="1" applyAlignment="1">
      <alignment horizontal="left"/>
    </xf>
    <xf numFmtId="168" fontId="13" fillId="0" borderId="9" xfId="0" applyNumberFormat="1" applyFont="1" applyBorder="1" applyAlignment="1">
      <alignment horizontal="left"/>
    </xf>
    <xf numFmtId="165" fontId="20" fillId="0" borderId="14" xfId="0" applyNumberFormat="1" applyFont="1" applyBorder="1"/>
    <xf numFmtId="165" fontId="13" fillId="0" borderId="12" xfId="0" applyNumberFormat="1" applyFont="1" applyBorder="1"/>
    <xf numFmtId="0" fontId="13" fillId="0" borderId="12" xfId="0" applyFont="1" applyBorder="1" applyAlignment="1">
      <alignment horizontal="right"/>
    </xf>
    <xf numFmtId="168" fontId="13" fillId="0" borderId="13" xfId="0" applyNumberFormat="1" applyFont="1" applyBorder="1" applyAlignment="1">
      <alignment horizontal="left"/>
    </xf>
    <xf numFmtId="166" fontId="13" fillId="0" borderId="0" xfId="3" applyNumberFormat="1" applyFont="1" applyAlignment="1">
      <alignment horizontal="center"/>
    </xf>
    <xf numFmtId="0" fontId="13" fillId="0" borderId="4" xfId="0" applyFont="1" applyBorder="1" applyAlignment="1">
      <alignment horizontal="right"/>
    </xf>
    <xf numFmtId="165" fontId="13" fillId="0" borderId="6" xfId="0" applyNumberFormat="1" applyFont="1" applyBorder="1"/>
    <xf numFmtId="165" fontId="13" fillId="0" borderId="1" xfId="0" applyNumberFormat="1" applyFont="1" applyBorder="1"/>
    <xf numFmtId="165" fontId="13" fillId="0" borderId="1" xfId="0" applyNumberFormat="1" applyFont="1" applyBorder="1" applyAlignment="1">
      <alignment horizontal="right"/>
    </xf>
    <xf numFmtId="165" fontId="13" fillId="0" borderId="1" xfId="0" applyNumberFormat="1" applyFont="1" applyBorder="1" applyAlignment="1">
      <alignment horizontal="left"/>
    </xf>
    <xf numFmtId="167" fontId="20" fillId="0" borderId="1" xfId="0" applyNumberFormat="1" applyFont="1" applyBorder="1" applyAlignment="1">
      <alignment horizontal="left"/>
    </xf>
    <xf numFmtId="0" fontId="20" fillId="0" borderId="1" xfId="0" applyFont="1" applyBorder="1"/>
    <xf numFmtId="167" fontId="20" fillId="0" borderId="1" xfId="0" applyNumberFormat="1" applyFont="1" applyBorder="1"/>
    <xf numFmtId="168" fontId="13" fillId="0" borderId="1" xfId="0" applyNumberFormat="1" applyFont="1" applyBorder="1" applyAlignment="1">
      <alignment horizontal="left"/>
    </xf>
    <xf numFmtId="165" fontId="20" fillId="0" borderId="7" xfId="0" applyNumberFormat="1" applyFont="1" applyBorder="1"/>
    <xf numFmtId="0" fontId="1" fillId="0" borderId="15" xfId="0" applyFont="1" applyBorder="1"/>
    <xf numFmtId="0" fontId="14" fillId="0" borderId="0" xfId="0" applyFont="1" applyAlignment="1">
      <alignment horizontal="left" shrinkToFit="1"/>
    </xf>
    <xf numFmtId="0" fontId="13" fillId="0" borderId="2" xfId="0" applyFont="1" applyBorder="1" applyAlignment="1">
      <alignment shrinkToFit="1"/>
    </xf>
    <xf numFmtId="0" fontId="13" fillId="0" borderId="0" xfId="0" applyFont="1" applyAlignment="1">
      <alignment shrinkToFit="1"/>
    </xf>
    <xf numFmtId="0" fontId="1" fillId="0" borderId="0" xfId="0" applyFont="1" applyAlignment="1">
      <alignment shrinkToFit="1"/>
    </xf>
    <xf numFmtId="0" fontId="13" fillId="0" borderId="0" xfId="0" applyFont="1" applyAlignment="1">
      <alignment horizontal="center" vertical="top" wrapText="1"/>
    </xf>
    <xf numFmtId="0" fontId="13" fillId="0" borderId="20" xfId="0" applyFont="1" applyBorder="1" applyAlignment="1">
      <alignment vertical="top" wrapText="1"/>
    </xf>
    <xf numFmtId="0" fontId="13" fillId="0" borderId="21" xfId="0" applyFont="1" applyBorder="1" applyAlignment="1">
      <alignment vertical="top" wrapText="1"/>
    </xf>
    <xf numFmtId="0" fontId="13" fillId="0" borderId="22" xfId="0" applyFont="1" applyBorder="1" applyAlignment="1">
      <alignment vertical="top" wrapText="1"/>
    </xf>
    <xf numFmtId="0" fontId="13" fillId="0" borderId="23" xfId="0" applyFont="1" applyBorder="1" applyAlignment="1">
      <alignment vertical="top" wrapText="1"/>
    </xf>
    <xf numFmtId="0" fontId="13" fillId="0" borderId="19" xfId="0" applyFont="1" applyBorder="1" applyAlignment="1">
      <alignment vertical="top" wrapText="1"/>
    </xf>
    <xf numFmtId="0" fontId="13" fillId="0" borderId="4" xfId="0" applyFont="1" applyBorder="1" applyAlignment="1">
      <alignment horizontal="left" shrinkToFit="1"/>
    </xf>
    <xf numFmtId="0" fontId="13" fillId="0" borderId="24" xfId="0" applyFont="1" applyBorder="1" applyAlignment="1">
      <alignment horizontal="left"/>
    </xf>
    <xf numFmtId="0" fontId="24" fillId="0" borderId="24" xfId="0" applyFont="1" applyBorder="1" applyAlignment="1">
      <alignment horizontal="center"/>
    </xf>
    <xf numFmtId="0" fontId="13" fillId="0" borderId="1" xfId="0" applyFont="1" applyBorder="1" applyAlignment="1">
      <alignment horizontal="right" wrapText="1"/>
    </xf>
    <xf numFmtId="0" fontId="13" fillId="0" borderId="1" xfId="0" applyFont="1" applyBorder="1" applyAlignment="1">
      <alignment horizontal="left" wrapText="1"/>
    </xf>
    <xf numFmtId="0" fontId="13" fillId="0" borderId="1" xfId="0" applyFont="1" applyBorder="1" applyAlignment="1">
      <alignment horizontal="left" shrinkToFit="1"/>
    </xf>
    <xf numFmtId="0" fontId="13" fillId="0" borderId="7" xfId="0" applyFont="1" applyBorder="1" applyAlignment="1">
      <alignment horizontal="left" wrapText="1"/>
    </xf>
    <xf numFmtId="0" fontId="25" fillId="0" borderId="28" xfId="0" applyFont="1" applyBorder="1"/>
    <xf numFmtId="0" fontId="25" fillId="0" borderId="29" xfId="0" applyFont="1" applyBorder="1"/>
    <xf numFmtId="0" fontId="25" fillId="0" borderId="29" xfId="0" applyFont="1" applyBorder="1" applyAlignment="1">
      <alignment wrapText="1"/>
    </xf>
    <xf numFmtId="0" fontId="25" fillId="0" borderId="30" xfId="0" applyFont="1" applyBorder="1"/>
    <xf numFmtId="0" fontId="26" fillId="0" borderId="28" xfId="0" applyFont="1" applyBorder="1"/>
    <xf numFmtId="0" fontId="26" fillId="0" borderId="29" xfId="0" applyFont="1" applyBorder="1"/>
    <xf numFmtId="0" fontId="26" fillId="0" borderId="29" xfId="0" applyFont="1" applyBorder="1" applyAlignment="1">
      <alignment wrapText="1"/>
    </xf>
    <xf numFmtId="0" fontId="26" fillId="0" borderId="30" xfId="0" applyFont="1" applyBorder="1"/>
    <xf numFmtId="0" fontId="27" fillId="0" borderId="28" xfId="0" applyFont="1" applyBorder="1"/>
    <xf numFmtId="0" fontId="27" fillId="0" borderId="29" xfId="0" applyFont="1" applyBorder="1"/>
    <xf numFmtId="0" fontId="27" fillId="0" borderId="29" xfId="0" applyFont="1" applyBorder="1" applyAlignment="1">
      <alignment wrapText="1"/>
    </xf>
    <xf numFmtId="0" fontId="27" fillId="0" borderId="30" xfId="0" applyFont="1" applyBorder="1"/>
    <xf numFmtId="0" fontId="28" fillId="0" borderId="28" xfId="0" applyFont="1" applyBorder="1"/>
    <xf numFmtId="0" fontId="28" fillId="0" borderId="29" xfId="0" applyFont="1" applyBorder="1"/>
    <xf numFmtId="0" fontId="28" fillId="0" borderId="29" xfId="0" applyFont="1" applyBorder="1" applyAlignment="1">
      <alignment wrapText="1"/>
    </xf>
    <xf numFmtId="0" fontId="28" fillId="0" borderId="30" xfId="0" applyFont="1" applyBorder="1"/>
    <xf numFmtId="0" fontId="13" fillId="0" borderId="7" xfId="0" applyFont="1" applyBorder="1" applyAlignment="1">
      <alignment wrapText="1"/>
    </xf>
    <xf numFmtId="165" fontId="13" fillId="0" borderId="12" xfId="0" applyNumberFormat="1" applyFont="1" applyBorder="1" applyAlignment="1">
      <alignment horizontal="left" shrinkToFit="1"/>
    </xf>
    <xf numFmtId="169" fontId="13" fillId="0" borderId="15" xfId="0" applyNumberFormat="1" applyFont="1" applyBorder="1"/>
    <xf numFmtId="164" fontId="21" fillId="0" borderId="31" xfId="0" applyNumberFormat="1" applyFont="1" applyBorder="1"/>
    <xf numFmtId="164" fontId="21" fillId="0" borderId="32" xfId="0" applyNumberFormat="1" applyFont="1" applyBorder="1"/>
    <xf numFmtId="164" fontId="21" fillId="0" borderId="33" xfId="0" applyNumberFormat="1" applyFont="1" applyBorder="1"/>
    <xf numFmtId="170" fontId="21" fillId="0" borderId="34" xfId="0" applyNumberFormat="1" applyFont="1" applyBorder="1"/>
    <xf numFmtId="164" fontId="22" fillId="0" borderId="35" xfId="0" applyNumberFormat="1" applyFont="1" applyBorder="1"/>
    <xf numFmtId="164" fontId="22" fillId="0" borderId="36" xfId="0" applyNumberFormat="1" applyFont="1" applyBorder="1"/>
    <xf numFmtId="170" fontId="22" fillId="0" borderId="37" xfId="0" applyNumberFormat="1" applyFont="1" applyBorder="1"/>
    <xf numFmtId="164" fontId="23" fillId="0" borderId="35" xfId="0" applyNumberFormat="1" applyFont="1" applyBorder="1"/>
    <xf numFmtId="164" fontId="23" fillId="0" borderId="36" xfId="0" applyNumberFormat="1" applyFont="1" applyBorder="1"/>
    <xf numFmtId="170" fontId="23" fillId="0" borderId="37" xfId="0" applyNumberFormat="1" applyFont="1" applyBorder="1"/>
    <xf numFmtId="164" fontId="24" fillId="0" borderId="35" xfId="0" applyNumberFormat="1" applyFont="1" applyBorder="1"/>
    <xf numFmtId="164" fontId="24" fillId="0" borderId="36" xfId="0" applyNumberFormat="1" applyFont="1" applyBorder="1"/>
    <xf numFmtId="170" fontId="24" fillId="0" borderId="37" xfId="0" applyNumberFormat="1" applyFont="1" applyBorder="1"/>
    <xf numFmtId="169" fontId="13" fillId="0" borderId="8" xfId="0" applyNumberFormat="1" applyFont="1" applyBorder="1"/>
    <xf numFmtId="0" fontId="20" fillId="0" borderId="15" xfId="0" applyFont="1" applyBorder="1"/>
    <xf numFmtId="167" fontId="20" fillId="0" borderId="15" xfId="0" applyNumberFormat="1" applyFont="1" applyBorder="1"/>
    <xf numFmtId="165" fontId="20" fillId="0" borderId="17" xfId="0" applyNumberFormat="1" applyFont="1" applyBorder="1"/>
    <xf numFmtId="0" fontId="26" fillId="0" borderId="38" xfId="0" applyFont="1" applyBorder="1"/>
    <xf numFmtId="169" fontId="13" fillId="0" borderId="39" xfId="0" applyNumberFormat="1" applyFont="1" applyBorder="1"/>
    <xf numFmtId="164" fontId="22" fillId="0" borderId="40" xfId="0" applyNumberFormat="1" applyFont="1" applyBorder="1"/>
    <xf numFmtId="164" fontId="22" fillId="0" borderId="41" xfId="0" applyNumberFormat="1" applyFont="1" applyBorder="1"/>
    <xf numFmtId="170" fontId="22" fillId="0" borderId="42" xfId="0" applyNumberFormat="1" applyFont="1" applyBorder="1"/>
    <xf numFmtId="164" fontId="23" fillId="0" borderId="40" xfId="0" applyNumberFormat="1" applyFont="1" applyBorder="1"/>
    <xf numFmtId="164" fontId="23" fillId="0" borderId="41" xfId="0" applyNumberFormat="1" applyFont="1" applyBorder="1"/>
    <xf numFmtId="170" fontId="23" fillId="0" borderId="42" xfId="0" applyNumberFormat="1" applyFont="1" applyBorder="1"/>
    <xf numFmtId="164" fontId="24" fillId="0" borderId="40" xfId="0" applyNumberFormat="1" applyFont="1" applyBorder="1"/>
    <xf numFmtId="164" fontId="24" fillId="0" borderId="41" xfId="0" applyNumberFormat="1" applyFont="1" applyBorder="1"/>
    <xf numFmtId="170" fontId="24" fillId="0" borderId="42" xfId="0" applyNumberFormat="1" applyFont="1" applyBorder="1"/>
    <xf numFmtId="1" fontId="20" fillId="0" borderId="39" xfId="0" applyNumberFormat="1" applyFont="1" applyBorder="1"/>
    <xf numFmtId="167" fontId="20" fillId="0" borderId="39" xfId="0" applyNumberFormat="1" applyFont="1" applyBorder="1"/>
    <xf numFmtId="165" fontId="13" fillId="0" borderId="43" xfId="0" applyNumberFormat="1" applyFont="1" applyBorder="1" applyAlignment="1">
      <alignment horizontal="left"/>
    </xf>
    <xf numFmtId="165" fontId="20" fillId="0" borderId="44" xfId="0" applyNumberFormat="1" applyFont="1" applyBorder="1"/>
    <xf numFmtId="169" fontId="13" fillId="0" borderId="26" xfId="0" applyNumberFormat="1" applyFont="1" applyBorder="1"/>
    <xf numFmtId="164" fontId="22" fillId="0" borderId="31" xfId="0" applyNumberFormat="1" applyFont="1" applyBorder="1"/>
    <xf numFmtId="164" fontId="22" fillId="0" borderId="32" xfId="0" applyNumberFormat="1" applyFont="1" applyBorder="1"/>
    <xf numFmtId="170" fontId="22" fillId="0" borderId="34" xfId="0" applyNumberFormat="1" applyFont="1" applyBorder="1"/>
    <xf numFmtId="164" fontId="23" fillId="0" borderId="31" xfId="0" applyNumberFormat="1" applyFont="1" applyBorder="1"/>
    <xf numFmtId="164" fontId="23" fillId="0" borderId="32" xfId="0" applyNumberFormat="1" applyFont="1" applyBorder="1"/>
    <xf numFmtId="170" fontId="23" fillId="0" borderId="34" xfId="0" applyNumberFormat="1" applyFont="1" applyBorder="1"/>
    <xf numFmtId="164" fontId="24" fillId="0" borderId="31" xfId="0" applyNumberFormat="1" applyFont="1" applyBorder="1"/>
    <xf numFmtId="164" fontId="24" fillId="0" borderId="32" xfId="0" applyNumberFormat="1" applyFont="1" applyBorder="1"/>
    <xf numFmtId="170" fontId="24" fillId="0" borderId="34" xfId="0" applyNumberFormat="1" applyFont="1" applyBorder="1"/>
    <xf numFmtId="1" fontId="20" fillId="0" borderId="26" xfId="0" applyNumberFormat="1" applyFont="1" applyBorder="1"/>
    <xf numFmtId="167" fontId="20" fillId="0" borderId="26" xfId="0" applyNumberFormat="1" applyFont="1" applyBorder="1"/>
    <xf numFmtId="165" fontId="13" fillId="0" borderId="27" xfId="0" applyNumberFormat="1" applyFont="1" applyBorder="1" applyAlignment="1">
      <alignment horizontal="left"/>
    </xf>
    <xf numFmtId="165" fontId="20" fillId="0" borderId="45" xfId="0" applyNumberFormat="1" applyFont="1" applyBorder="1"/>
    <xf numFmtId="0" fontId="30" fillId="0" borderId="0" xfId="0" applyFont="1"/>
    <xf numFmtId="0" fontId="29" fillId="0" borderId="0" xfId="0" applyFont="1"/>
    <xf numFmtId="0" fontId="29" fillId="0" borderId="1" xfId="0" applyFont="1" applyBorder="1"/>
    <xf numFmtId="0" fontId="30" fillId="0" borderId="1" xfId="0" applyFont="1" applyBorder="1"/>
    <xf numFmtId="0" fontId="29" fillId="0" borderId="0" xfId="0" applyFont="1" applyAlignment="1">
      <alignment horizontal="left" shrinkToFit="1"/>
    </xf>
    <xf numFmtId="0" fontId="30" fillId="0" borderId="18" xfId="0" applyFont="1" applyBorder="1"/>
    <xf numFmtId="0" fontId="30" fillId="0" borderId="2" xfId="0" applyFont="1" applyBorder="1"/>
    <xf numFmtId="0" fontId="30" fillId="0" borderId="2" xfId="0" applyFont="1" applyBorder="1" applyAlignment="1">
      <alignment shrinkToFit="1"/>
    </xf>
    <xf numFmtId="0" fontId="30" fillId="0" borderId="2" xfId="0" applyFont="1" applyBorder="1" applyAlignment="1">
      <alignment vertical="top" wrapText="1"/>
    </xf>
    <xf numFmtId="0" fontId="30" fillId="0" borderId="19" xfId="0" applyFont="1" applyBorder="1"/>
    <xf numFmtId="0" fontId="30" fillId="0" borderId="0" xfId="0" applyFont="1" applyAlignment="1">
      <alignment shrinkToFit="1"/>
    </xf>
    <xf numFmtId="0" fontId="30" fillId="0" borderId="0" xfId="0" applyFont="1" applyAlignment="1">
      <alignment vertical="top" wrapText="1"/>
    </xf>
    <xf numFmtId="49" fontId="30" fillId="0" borderId="0" xfId="0" applyNumberFormat="1" applyFont="1"/>
    <xf numFmtId="49" fontId="30" fillId="0" borderId="0" xfId="0" applyNumberFormat="1" applyFont="1" applyAlignment="1">
      <alignment horizontal="right"/>
    </xf>
    <xf numFmtId="0" fontId="30" fillId="0" borderId="0" xfId="0" applyFont="1" applyAlignment="1">
      <alignment horizontal="left"/>
    </xf>
    <xf numFmtId="43" fontId="30" fillId="0" borderId="0" xfId="3" applyFont="1" applyAlignment="1">
      <alignment horizontal="right"/>
    </xf>
    <xf numFmtId="166" fontId="30" fillId="0" borderId="0" xfId="3" applyNumberFormat="1" applyFont="1" applyAlignment="1"/>
    <xf numFmtId="171" fontId="30" fillId="0" borderId="0" xfId="3" applyNumberFormat="1" applyFont="1" applyAlignment="1"/>
    <xf numFmtId="166" fontId="30" fillId="0" borderId="0" xfId="3" applyNumberFormat="1" applyFont="1" applyAlignment="1">
      <alignment horizontal="right"/>
    </xf>
    <xf numFmtId="164" fontId="30" fillId="0" borderId="0" xfId="0" applyNumberFormat="1" applyFont="1"/>
    <xf numFmtId="166" fontId="30" fillId="0" borderId="0" xfId="0" applyNumberFormat="1" applyFont="1"/>
    <xf numFmtId="166" fontId="30" fillId="0" borderId="0" xfId="0" applyNumberFormat="1" applyFont="1" applyAlignment="1">
      <alignment horizontal="right"/>
    </xf>
    <xf numFmtId="0" fontId="30" fillId="0" borderId="0" xfId="0" applyFont="1" applyAlignment="1">
      <alignment horizontal="center" vertical="top" wrapText="1"/>
    </xf>
    <xf numFmtId="0" fontId="30" fillId="0" borderId="20" xfId="0" applyFont="1" applyBorder="1" applyAlignment="1">
      <alignment vertical="top" wrapText="1"/>
    </xf>
    <xf numFmtId="0" fontId="30" fillId="0" borderId="21" xfId="0" applyFont="1" applyBorder="1" applyAlignment="1">
      <alignment vertical="top" wrapText="1"/>
    </xf>
    <xf numFmtId="0" fontId="30" fillId="0" borderId="22" xfId="0" applyFont="1" applyBorder="1" applyAlignment="1">
      <alignment vertical="top" wrapText="1"/>
    </xf>
    <xf numFmtId="0" fontId="30" fillId="0" borderId="23" xfId="0" applyFont="1" applyBorder="1" applyAlignment="1">
      <alignment vertical="top" wrapText="1"/>
    </xf>
    <xf numFmtId="0" fontId="30" fillId="0" borderId="19" xfId="0" applyFont="1" applyBorder="1" applyAlignment="1">
      <alignment vertical="top" wrapText="1"/>
    </xf>
    <xf numFmtId="0" fontId="30" fillId="0" borderId="3" xfId="0" applyFont="1" applyBorder="1" applyAlignment="1">
      <alignment horizontal="right"/>
    </xf>
    <xf numFmtId="0" fontId="30" fillId="0" borderId="4" xfId="0" applyFont="1" applyBorder="1" applyAlignment="1">
      <alignment horizontal="right"/>
    </xf>
    <xf numFmtId="0" fontId="30" fillId="0" borderId="4" xfId="0" applyFont="1" applyBorder="1" applyAlignment="1">
      <alignment horizontal="left"/>
    </xf>
    <xf numFmtId="0" fontId="30" fillId="0" borderId="4" xfId="0" applyFont="1" applyBorder="1" applyAlignment="1">
      <alignment horizontal="left" shrinkToFit="1"/>
    </xf>
    <xf numFmtId="0" fontId="30" fillId="0" borderId="4" xfId="0" applyFont="1" applyBorder="1" applyAlignment="1">
      <alignment horizontal="left" vertical="top" wrapText="1"/>
    </xf>
    <xf numFmtId="0" fontId="30" fillId="0" borderId="24" xfId="0" applyFont="1" applyBorder="1" applyAlignment="1">
      <alignment horizontal="left"/>
    </xf>
    <xf numFmtId="0" fontId="34" fillId="0" borderId="24" xfId="0" applyFont="1" applyBorder="1" applyAlignment="1">
      <alignment horizontal="center"/>
    </xf>
    <xf numFmtId="0" fontId="30" fillId="0" borderId="6" xfId="0" applyFont="1" applyBorder="1" applyAlignment="1">
      <alignment horizontal="right"/>
    </xf>
    <xf numFmtId="0" fontId="30" fillId="0" borderId="1" xfId="0" applyFont="1" applyBorder="1" applyAlignment="1">
      <alignment horizontal="right" wrapText="1"/>
    </xf>
    <xf numFmtId="0" fontId="30" fillId="0" borderId="1" xfId="0" applyFont="1" applyBorder="1" applyAlignment="1">
      <alignment horizontal="left" wrapText="1"/>
    </xf>
    <xf numFmtId="0" fontId="30" fillId="0" borderId="1" xfId="0" applyFont="1" applyBorder="1" applyAlignment="1">
      <alignment horizontal="left" shrinkToFit="1"/>
    </xf>
    <xf numFmtId="0" fontId="30" fillId="0" borderId="7" xfId="0" applyFont="1" applyBorder="1" applyAlignment="1">
      <alignment horizontal="left" wrapText="1"/>
    </xf>
    <xf numFmtId="0" fontId="31" fillId="0" borderId="28" xfId="0" applyFont="1" applyBorder="1"/>
    <xf numFmtId="0" fontId="31" fillId="0" borderId="29" xfId="0" applyFont="1" applyBorder="1"/>
    <xf numFmtId="0" fontId="31" fillId="0" borderId="29" xfId="0" applyFont="1" applyBorder="1" applyAlignment="1">
      <alignment wrapText="1"/>
    </xf>
    <xf numFmtId="0" fontId="31" fillId="0" borderId="30" xfId="0" applyFont="1" applyBorder="1"/>
    <xf numFmtId="0" fontId="32" fillId="0" borderId="38" xfId="0" applyFont="1" applyBorder="1"/>
    <xf numFmtId="0" fontId="32" fillId="0" borderId="29" xfId="0" applyFont="1" applyBorder="1"/>
    <xf numFmtId="0" fontId="32" fillId="0" borderId="29" xfId="0" applyFont="1" applyBorder="1" applyAlignment="1">
      <alignment wrapText="1"/>
    </xf>
    <xf numFmtId="0" fontId="32" fillId="0" borderId="30" xfId="0" applyFont="1" applyBorder="1"/>
    <xf numFmtId="0" fontId="33" fillId="0" borderId="28" xfId="0" applyFont="1" applyBorder="1"/>
    <xf numFmtId="0" fontId="33" fillId="0" borderId="29" xfId="0" applyFont="1" applyBorder="1"/>
    <xf numFmtId="0" fontId="33" fillId="0" borderId="29" xfId="0" applyFont="1" applyBorder="1" applyAlignment="1">
      <alignment wrapText="1"/>
    </xf>
    <xf numFmtId="0" fontId="33" fillId="0" borderId="30" xfId="0" applyFont="1" applyBorder="1"/>
    <xf numFmtId="0" fontId="34" fillId="0" borderId="28" xfId="0" applyFont="1" applyBorder="1"/>
    <xf numFmtId="0" fontId="34" fillId="0" borderId="29" xfId="0" applyFont="1" applyBorder="1"/>
    <xf numFmtId="0" fontId="34" fillId="0" borderId="29" xfId="0" applyFont="1" applyBorder="1" applyAlignment="1">
      <alignment wrapText="1"/>
    </xf>
    <xf numFmtId="0" fontId="34" fillId="0" borderId="30" xfId="0" applyFont="1" applyBorder="1"/>
    <xf numFmtId="0" fontId="30" fillId="0" borderId="7" xfId="0" applyFont="1" applyBorder="1" applyAlignment="1">
      <alignment wrapText="1"/>
    </xf>
    <xf numFmtId="165" fontId="30" fillId="0" borderId="11" xfId="0" applyNumberFormat="1" applyFont="1" applyBorder="1"/>
    <xf numFmtId="165" fontId="30" fillId="0" borderId="12" xfId="0" applyNumberFormat="1" applyFont="1" applyBorder="1"/>
    <xf numFmtId="165" fontId="30" fillId="0" borderId="12" xfId="0" applyNumberFormat="1" applyFont="1" applyBorder="1" applyAlignment="1">
      <alignment horizontal="left"/>
    </xf>
    <xf numFmtId="165" fontId="30" fillId="0" borderId="12" xfId="0" applyNumberFormat="1" applyFont="1" applyBorder="1" applyAlignment="1">
      <alignment horizontal="left" shrinkToFit="1"/>
    </xf>
    <xf numFmtId="165" fontId="30" fillId="0" borderId="15" xfId="0" applyNumberFormat="1" applyFont="1" applyBorder="1" applyAlignment="1">
      <alignment horizontal="right"/>
    </xf>
    <xf numFmtId="165" fontId="30" fillId="0" borderId="8" xfId="0" applyNumberFormat="1" applyFont="1" applyBorder="1" applyAlignment="1">
      <alignment horizontal="right"/>
    </xf>
    <xf numFmtId="165" fontId="30" fillId="0" borderId="15" xfId="0" applyNumberFormat="1" applyFont="1" applyBorder="1" applyAlignment="1">
      <alignment horizontal="left"/>
    </xf>
    <xf numFmtId="169" fontId="30" fillId="0" borderId="10" xfId="0" applyNumberFormat="1" applyFont="1" applyBorder="1"/>
    <xf numFmtId="164" fontId="31" fillId="0" borderId="31" xfId="0" applyNumberFormat="1" applyFont="1" applyBorder="1"/>
    <xf numFmtId="164" fontId="31" fillId="0" borderId="32" xfId="0" applyNumberFormat="1" applyFont="1" applyBorder="1"/>
    <xf numFmtId="164" fontId="31" fillId="0" borderId="33" xfId="0" applyNumberFormat="1" applyFont="1" applyBorder="1"/>
    <xf numFmtId="170" fontId="31" fillId="0" borderId="34" xfId="0" applyNumberFormat="1" applyFont="1" applyBorder="1"/>
    <xf numFmtId="164" fontId="32" fillId="0" borderId="46" xfId="0" applyNumberFormat="1" applyFont="1" applyBorder="1"/>
    <xf numFmtId="164" fontId="32" fillId="0" borderId="32" xfId="0" applyNumberFormat="1" applyFont="1" applyBorder="1"/>
    <xf numFmtId="170" fontId="32" fillId="0" borderId="34" xfId="0" applyNumberFormat="1" applyFont="1" applyBorder="1"/>
    <xf numFmtId="164" fontId="33" fillId="0" borderId="31" xfId="0" applyNumberFormat="1" applyFont="1" applyBorder="1"/>
    <xf numFmtId="164" fontId="33" fillId="0" borderId="32" xfId="0" applyNumberFormat="1" applyFont="1" applyBorder="1"/>
    <xf numFmtId="170" fontId="33" fillId="0" borderId="34" xfId="0" applyNumberFormat="1" applyFont="1" applyBorder="1"/>
    <xf numFmtId="164" fontId="34" fillId="0" borderId="31" xfId="0" applyNumberFormat="1" applyFont="1" applyBorder="1"/>
    <xf numFmtId="164" fontId="34" fillId="0" borderId="32" xfId="0" applyNumberFormat="1" applyFont="1" applyBorder="1"/>
    <xf numFmtId="170" fontId="34" fillId="0" borderId="34" xfId="0" applyNumberFormat="1" applyFont="1" applyBorder="1"/>
    <xf numFmtId="169" fontId="30" fillId="0" borderId="12" xfId="0" applyNumberFormat="1" applyFont="1" applyBorder="1"/>
    <xf numFmtId="0" fontId="30" fillId="0" borderId="15" xfId="0" applyFont="1" applyBorder="1"/>
    <xf numFmtId="167" fontId="30" fillId="0" borderId="15" xfId="0" applyNumberFormat="1" applyFont="1" applyBorder="1"/>
    <xf numFmtId="165" fontId="30" fillId="0" borderId="13" xfId="0" applyNumberFormat="1" applyFont="1" applyBorder="1" applyAlignment="1">
      <alignment horizontal="left"/>
    </xf>
    <xf numFmtId="165" fontId="30" fillId="0" borderId="14" xfId="0" applyNumberFormat="1" applyFont="1" applyBorder="1"/>
    <xf numFmtId="165" fontId="30" fillId="0" borderId="12" xfId="0" applyNumberFormat="1" applyFont="1" applyBorder="1" applyAlignment="1">
      <alignment horizontal="right"/>
    </xf>
    <xf numFmtId="169" fontId="30" fillId="0" borderId="14" xfId="0" applyNumberFormat="1" applyFont="1" applyBorder="1"/>
    <xf numFmtId="14" fontId="7" fillId="0" borderId="0" xfId="0" applyNumberFormat="1" applyFont="1" applyAlignment="1">
      <alignment horizontal="left"/>
    </xf>
    <xf numFmtId="166" fontId="20" fillId="0" borderId="0" xfId="3" applyNumberFormat="1" applyFont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15" fontId="14" fillId="0" borderId="0" xfId="0" applyNumberFormat="1" applyFont="1"/>
    <xf numFmtId="15" fontId="2" fillId="0" borderId="0" xfId="0" applyNumberFormat="1" applyFont="1"/>
    <xf numFmtId="20" fontId="14" fillId="0" borderId="0" xfId="0" applyNumberFormat="1" applyFont="1"/>
    <xf numFmtId="0" fontId="2" fillId="0" borderId="0" xfId="0" applyFont="1"/>
    <xf numFmtId="0" fontId="14" fillId="0" borderId="1" xfId="0" applyFont="1" applyBorder="1"/>
    <xf numFmtId="0" fontId="1" fillId="0" borderId="1" xfId="0" applyFont="1" applyBorder="1"/>
    <xf numFmtId="0" fontId="14" fillId="0" borderId="0" xfId="0" applyFont="1"/>
    <xf numFmtId="0" fontId="1" fillId="0" borderId="0" xfId="0" applyFont="1"/>
    <xf numFmtId="166" fontId="13" fillId="0" borderId="0" xfId="0" applyNumberFormat="1" applyFont="1" applyAlignment="1">
      <alignment horizontal="center"/>
    </xf>
    <xf numFmtId="0" fontId="13" fillId="0" borderId="3" xfId="0" applyFont="1" applyBorder="1" applyAlignment="1">
      <alignment vertical="top" wrapText="1"/>
    </xf>
    <xf numFmtId="0" fontId="13" fillId="0" borderId="4" xfId="0" applyFont="1" applyBorder="1" applyAlignment="1">
      <alignment vertical="top" wrapText="1"/>
    </xf>
    <xf numFmtId="0" fontId="13" fillId="0" borderId="5" xfId="0" applyFont="1" applyBorder="1" applyAlignment="1">
      <alignment vertical="top" wrapText="1"/>
    </xf>
    <xf numFmtId="166" fontId="20" fillId="0" borderId="0" xfId="3" applyNumberFormat="1" applyFont="1" applyAlignment="1"/>
    <xf numFmtId="166" fontId="18" fillId="0" borderId="0" xfId="3" applyNumberFormat="1" applyFont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166" fontId="8" fillId="0" borderId="0" xfId="0" applyNumberFormat="1" applyFont="1" applyAlignment="1">
      <alignment horizontal="center"/>
    </xf>
    <xf numFmtId="15" fontId="7" fillId="0" borderId="0" xfId="0" applyNumberFormat="1" applyFont="1"/>
    <xf numFmtId="15" fontId="17" fillId="0" borderId="0" xfId="0" applyNumberFormat="1" applyFont="1"/>
    <xf numFmtId="0" fontId="7" fillId="0" borderId="0" xfId="0" applyFont="1"/>
    <xf numFmtId="0" fontId="0" fillId="0" borderId="0" xfId="0"/>
    <xf numFmtId="20" fontId="7" fillId="0" borderId="0" xfId="0" applyNumberFormat="1" applyFont="1"/>
    <xf numFmtId="0" fontId="17" fillId="0" borderId="0" xfId="0" applyFont="1"/>
    <xf numFmtId="0" fontId="7" fillId="0" borderId="1" xfId="0" applyFont="1" applyBorder="1"/>
    <xf numFmtId="0" fontId="0" fillId="0" borderId="1" xfId="0" applyBorder="1"/>
    <xf numFmtId="49" fontId="8" fillId="0" borderId="0" xfId="0" applyNumberFormat="1" applyFont="1" applyAlignment="1">
      <alignment horizontal="center"/>
    </xf>
    <xf numFmtId="0" fontId="21" fillId="0" borderId="25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22" fillId="0" borderId="26" xfId="0" applyFont="1" applyBorder="1" applyAlignment="1">
      <alignment horizontal="center"/>
    </xf>
    <xf numFmtId="0" fontId="22" fillId="0" borderId="27" xfId="0" applyFont="1" applyBorder="1" applyAlignment="1">
      <alignment horizontal="center"/>
    </xf>
    <xf numFmtId="0" fontId="23" fillId="0" borderId="25" xfId="0" applyFont="1" applyBorder="1" applyAlignment="1">
      <alignment horizontal="center"/>
    </xf>
    <xf numFmtId="0" fontId="23" fillId="0" borderId="26" xfId="0" applyFont="1" applyBorder="1" applyAlignment="1">
      <alignment horizontal="center"/>
    </xf>
    <xf numFmtId="0" fontId="23" fillId="0" borderId="27" xfId="0" applyFont="1" applyBorder="1" applyAlignment="1">
      <alignment horizontal="center"/>
    </xf>
    <xf numFmtId="0" fontId="24" fillId="0" borderId="25" xfId="0" applyFont="1" applyBorder="1" applyAlignment="1">
      <alignment horizontal="center"/>
    </xf>
    <xf numFmtId="0" fontId="24" fillId="0" borderId="26" xfId="0" applyFont="1" applyBorder="1" applyAlignment="1">
      <alignment horizontal="center"/>
    </xf>
    <xf numFmtId="0" fontId="24" fillId="0" borderId="27" xfId="0" applyFont="1" applyBorder="1" applyAlignment="1">
      <alignment horizontal="center"/>
    </xf>
    <xf numFmtId="166" fontId="13" fillId="0" borderId="0" xfId="3" applyNumberFormat="1" applyFont="1" applyAlignment="1">
      <alignment horizontal="center"/>
    </xf>
    <xf numFmtId="0" fontId="13" fillId="0" borderId="3" xfId="0" applyFont="1" applyBorder="1" applyAlignment="1">
      <alignment horizontal="center" vertical="top" wrapText="1"/>
    </xf>
    <xf numFmtId="0" fontId="13" fillId="0" borderId="4" xfId="0" applyFont="1" applyBorder="1" applyAlignment="1">
      <alignment horizontal="center" vertical="top" wrapText="1"/>
    </xf>
    <xf numFmtId="0" fontId="13" fillId="0" borderId="5" xfId="0" applyFont="1" applyBorder="1" applyAlignment="1">
      <alignment horizontal="center" vertical="top" wrapText="1"/>
    </xf>
    <xf numFmtId="0" fontId="14" fillId="0" borderId="0" xfId="0" applyFont="1" applyAlignment="1">
      <alignment horizontal="left"/>
    </xf>
    <xf numFmtId="0" fontId="31" fillId="0" borderId="25" xfId="0" applyFont="1" applyBorder="1" applyAlignment="1">
      <alignment horizontal="center"/>
    </xf>
    <xf numFmtId="0" fontId="30" fillId="0" borderId="26" xfId="0" applyFont="1" applyBorder="1" applyAlignment="1">
      <alignment horizontal="center"/>
    </xf>
    <xf numFmtId="0" fontId="30" fillId="0" borderId="27" xfId="0" applyFont="1" applyBorder="1" applyAlignment="1">
      <alignment horizontal="center"/>
    </xf>
    <xf numFmtId="0" fontId="32" fillId="0" borderId="26" xfId="0" applyFont="1" applyBorder="1" applyAlignment="1">
      <alignment horizontal="center"/>
    </xf>
    <xf numFmtId="0" fontId="32" fillId="0" borderId="27" xfId="0" applyFont="1" applyBorder="1" applyAlignment="1">
      <alignment horizontal="center"/>
    </xf>
    <xf numFmtId="0" fontId="33" fillId="0" borderId="25" xfId="0" applyFont="1" applyBorder="1" applyAlignment="1">
      <alignment horizontal="center"/>
    </xf>
    <xf numFmtId="0" fontId="33" fillId="0" borderId="26" xfId="0" applyFont="1" applyBorder="1" applyAlignment="1">
      <alignment horizontal="center"/>
    </xf>
    <xf numFmtId="0" fontId="33" fillId="0" borderId="27" xfId="0" applyFont="1" applyBorder="1" applyAlignment="1">
      <alignment horizontal="center"/>
    </xf>
    <xf numFmtId="0" fontId="34" fillId="0" borderId="25" xfId="0" applyFont="1" applyBorder="1" applyAlignment="1">
      <alignment horizontal="center"/>
    </xf>
    <xf numFmtId="0" fontId="34" fillId="0" borderId="26" xfId="0" applyFont="1" applyBorder="1" applyAlignment="1">
      <alignment horizontal="center"/>
    </xf>
    <xf numFmtId="0" fontId="34" fillId="0" borderId="27" xfId="0" applyFont="1" applyBorder="1" applyAlignment="1">
      <alignment horizontal="center"/>
    </xf>
    <xf numFmtId="0" fontId="30" fillId="0" borderId="3" xfId="0" applyFont="1" applyBorder="1" applyAlignment="1">
      <alignment horizontal="center"/>
    </xf>
    <xf numFmtId="0" fontId="30" fillId="0" borderId="4" xfId="0" applyFont="1" applyBorder="1" applyAlignment="1">
      <alignment horizontal="center"/>
    </xf>
    <xf numFmtId="0" fontId="30" fillId="0" borderId="5" xfId="0" applyFont="1" applyBorder="1" applyAlignment="1">
      <alignment horizontal="center"/>
    </xf>
    <xf numFmtId="166" fontId="30" fillId="0" borderId="0" xfId="3" applyNumberFormat="1" applyFont="1" applyAlignment="1">
      <alignment horizontal="center"/>
    </xf>
    <xf numFmtId="0" fontId="30" fillId="0" borderId="3" xfId="0" applyFont="1" applyBorder="1" applyAlignment="1">
      <alignment horizontal="center" vertical="top" wrapText="1"/>
    </xf>
    <xf numFmtId="0" fontId="30" fillId="0" borderId="4" xfId="0" applyFont="1" applyBorder="1" applyAlignment="1">
      <alignment horizontal="center" vertical="top" wrapText="1"/>
    </xf>
    <xf numFmtId="0" fontId="30" fillId="0" borderId="5" xfId="0" applyFont="1" applyBorder="1" applyAlignment="1">
      <alignment horizontal="center" vertical="top" wrapText="1"/>
    </xf>
    <xf numFmtId="0" fontId="29" fillId="0" borderId="0" xfId="0" applyFont="1" applyAlignment="1">
      <alignment horizontal="left"/>
    </xf>
    <xf numFmtId="15" fontId="29" fillId="0" borderId="0" xfId="0" applyNumberFormat="1" applyFont="1"/>
    <xf numFmtId="20" fontId="29" fillId="0" borderId="0" xfId="0" applyNumberFormat="1" applyFont="1"/>
    <xf numFmtId="0" fontId="29" fillId="0" borderId="0" xfId="0" applyFont="1"/>
    <xf numFmtId="0" fontId="29" fillId="0" borderId="1" xfId="0" applyFont="1" applyBorder="1"/>
    <xf numFmtId="0" fontId="30" fillId="0" borderId="1" xfId="0" applyFont="1" applyBorder="1"/>
    <xf numFmtId="0" fontId="30" fillId="0" borderId="0" xfId="0" applyFont="1"/>
    <xf numFmtId="165" fontId="14" fillId="3" borderId="11" xfId="0" applyNumberFormat="1" applyFont="1" applyFill="1" applyBorder="1"/>
    <xf numFmtId="165" fontId="14" fillId="3" borderId="12" xfId="0" applyNumberFormat="1" applyFont="1" applyFill="1" applyBorder="1"/>
    <xf numFmtId="165" fontId="14" fillId="3" borderId="12" xfId="0" applyNumberFormat="1" applyFont="1" applyFill="1" applyBorder="1" applyAlignment="1">
      <alignment horizontal="right"/>
    </xf>
    <xf numFmtId="165" fontId="14" fillId="3" borderId="12" xfId="0" applyNumberFormat="1" applyFont="1" applyFill="1" applyBorder="1" applyAlignment="1">
      <alignment horizontal="left"/>
    </xf>
    <xf numFmtId="167" fontId="35" fillId="3" borderId="12" xfId="0" applyNumberFormat="1" applyFont="1" applyFill="1" applyBorder="1" applyAlignment="1">
      <alignment horizontal="left"/>
    </xf>
    <xf numFmtId="167" fontId="35" fillId="3" borderId="12" xfId="0" applyNumberFormat="1" applyFont="1" applyFill="1" applyBorder="1"/>
    <xf numFmtId="168" fontId="14" fillId="3" borderId="13" xfId="0" applyNumberFormat="1" applyFont="1" applyFill="1" applyBorder="1" applyAlignment="1">
      <alignment horizontal="left"/>
    </xf>
    <xf numFmtId="165" fontId="35" fillId="3" borderId="14" xfId="0" applyNumberFormat="1" applyFont="1" applyFill="1" applyBorder="1"/>
    <xf numFmtId="165" fontId="14" fillId="0" borderId="12" xfId="0" applyNumberFormat="1" applyFont="1" applyBorder="1" applyAlignment="1">
      <alignment horizontal="left"/>
    </xf>
    <xf numFmtId="0" fontId="14" fillId="3" borderId="12" xfId="0" applyFont="1" applyFill="1" applyBorder="1" applyAlignment="1">
      <alignment horizontal="right"/>
    </xf>
    <xf numFmtId="165" fontId="9" fillId="3" borderId="11" xfId="0" applyNumberFormat="1" applyFont="1" applyFill="1" applyBorder="1"/>
    <xf numFmtId="165" fontId="9" fillId="3" borderId="12" xfId="0" applyNumberFormat="1" applyFont="1" applyFill="1" applyBorder="1"/>
    <xf numFmtId="165" fontId="9" fillId="3" borderId="12" xfId="0" applyNumberFormat="1" applyFont="1" applyFill="1" applyBorder="1" applyAlignment="1">
      <alignment horizontal="right"/>
    </xf>
    <xf numFmtId="165" fontId="9" fillId="3" borderId="12" xfId="0" applyNumberFormat="1" applyFont="1" applyFill="1" applyBorder="1" applyAlignment="1">
      <alignment horizontal="left"/>
    </xf>
    <xf numFmtId="0" fontId="35" fillId="3" borderId="12" xfId="0" applyFont="1" applyFill="1" applyBorder="1"/>
    <xf numFmtId="168" fontId="9" fillId="3" borderId="13" xfId="0" applyNumberFormat="1" applyFont="1" applyFill="1" applyBorder="1" applyAlignment="1">
      <alignment horizontal="left"/>
    </xf>
    <xf numFmtId="165" fontId="36" fillId="3" borderId="14" xfId="0" applyNumberFormat="1" applyFont="1" applyFill="1" applyBorder="1"/>
    <xf numFmtId="165" fontId="14" fillId="3" borderId="12" xfId="0" applyNumberFormat="1" applyFont="1" applyFill="1" applyBorder="1" applyAlignment="1">
      <alignment horizontal="left" shrinkToFit="1"/>
    </xf>
    <xf numFmtId="165" fontId="14" fillId="3" borderId="15" xfId="0" applyNumberFormat="1" applyFont="1" applyFill="1" applyBorder="1" applyAlignment="1">
      <alignment horizontal="right"/>
    </xf>
    <xf numFmtId="165" fontId="14" fillId="3" borderId="15" xfId="0" applyNumberFormat="1" applyFont="1" applyFill="1" applyBorder="1" applyAlignment="1">
      <alignment horizontal="left"/>
    </xf>
    <xf numFmtId="169" fontId="14" fillId="3" borderId="15" xfId="0" applyNumberFormat="1" applyFont="1" applyFill="1" applyBorder="1"/>
    <xf numFmtId="164" fontId="37" fillId="3" borderId="31" xfId="0" applyNumberFormat="1" applyFont="1" applyFill="1" applyBorder="1"/>
    <xf numFmtId="164" fontId="37" fillId="3" borderId="32" xfId="0" applyNumberFormat="1" applyFont="1" applyFill="1" applyBorder="1"/>
    <xf numFmtId="164" fontId="37" fillId="3" borderId="33" xfId="0" applyNumberFormat="1" applyFont="1" applyFill="1" applyBorder="1"/>
    <xf numFmtId="170" fontId="37" fillId="3" borderId="34" xfId="0" applyNumberFormat="1" applyFont="1" applyFill="1" applyBorder="1"/>
    <xf numFmtId="164" fontId="38" fillId="3" borderId="35" xfId="0" applyNumberFormat="1" applyFont="1" applyFill="1" applyBorder="1"/>
    <xf numFmtId="164" fontId="38" fillId="3" borderId="36" xfId="0" applyNumberFormat="1" applyFont="1" applyFill="1" applyBorder="1"/>
    <xf numFmtId="170" fontId="38" fillId="3" borderId="37" xfId="0" applyNumberFormat="1" applyFont="1" applyFill="1" applyBorder="1"/>
    <xf numFmtId="164" fontId="39" fillId="3" borderId="35" xfId="0" applyNumberFormat="1" applyFont="1" applyFill="1" applyBorder="1"/>
    <xf numFmtId="164" fontId="39" fillId="3" borderId="36" xfId="0" applyNumberFormat="1" applyFont="1" applyFill="1" applyBorder="1"/>
    <xf numFmtId="170" fontId="39" fillId="3" borderId="37" xfId="0" applyNumberFormat="1" applyFont="1" applyFill="1" applyBorder="1"/>
    <xf numFmtId="0" fontId="35" fillId="3" borderId="15" xfId="0" applyFont="1" applyFill="1" applyBorder="1"/>
    <xf numFmtId="167" fontId="35" fillId="3" borderId="15" xfId="0" applyNumberFormat="1" applyFont="1" applyFill="1" applyBorder="1"/>
    <xf numFmtId="165" fontId="14" fillId="3" borderId="16" xfId="0" applyNumberFormat="1" applyFont="1" applyFill="1" applyBorder="1" applyAlignment="1">
      <alignment horizontal="left"/>
    </xf>
    <xf numFmtId="165" fontId="35" fillId="3" borderId="17" xfId="0" applyNumberFormat="1" applyFont="1" applyFill="1" applyBorder="1"/>
    <xf numFmtId="164" fontId="40" fillId="3" borderId="35" xfId="0" applyNumberFormat="1" applyFont="1" applyFill="1" applyBorder="1"/>
    <xf numFmtId="164" fontId="40" fillId="3" borderId="36" xfId="0" applyNumberFormat="1" applyFont="1" applyFill="1" applyBorder="1"/>
    <xf numFmtId="170" fontId="40" fillId="3" borderId="37" xfId="0" applyNumberFormat="1" applyFont="1" applyFill="1" applyBorder="1"/>
    <xf numFmtId="164" fontId="38" fillId="0" borderId="32" xfId="0" applyNumberFormat="1" applyFont="1" applyBorder="1"/>
    <xf numFmtId="170" fontId="38" fillId="0" borderId="34" xfId="0" applyNumberFormat="1" applyFont="1" applyBorder="1"/>
    <xf numFmtId="169" fontId="14" fillId="3" borderId="26" xfId="0" applyNumberFormat="1" applyFont="1" applyFill="1" applyBorder="1"/>
    <xf numFmtId="164" fontId="38" fillId="3" borderId="31" xfId="0" applyNumberFormat="1" applyFont="1" applyFill="1" applyBorder="1"/>
    <xf numFmtId="164" fontId="38" fillId="3" borderId="32" xfId="0" applyNumberFormat="1" applyFont="1" applyFill="1" applyBorder="1"/>
    <xf numFmtId="170" fontId="38" fillId="3" borderId="34" xfId="0" applyNumberFormat="1" applyFont="1" applyFill="1" applyBorder="1"/>
    <xf numFmtId="164" fontId="39" fillId="3" borderId="31" xfId="0" applyNumberFormat="1" applyFont="1" applyFill="1" applyBorder="1"/>
    <xf numFmtId="164" fontId="39" fillId="3" borderId="32" xfId="0" applyNumberFormat="1" applyFont="1" applyFill="1" applyBorder="1"/>
    <xf numFmtId="170" fontId="39" fillId="3" borderId="34" xfId="0" applyNumberFormat="1" applyFont="1" applyFill="1" applyBorder="1"/>
    <xf numFmtId="167" fontId="35" fillId="3" borderId="26" xfId="0" applyNumberFormat="1" applyFont="1" applyFill="1" applyBorder="1"/>
    <xf numFmtId="165" fontId="14" fillId="3" borderId="27" xfId="0" applyNumberFormat="1" applyFont="1" applyFill="1" applyBorder="1" applyAlignment="1">
      <alignment horizontal="left"/>
    </xf>
    <xf numFmtId="165" fontId="35" fillId="3" borderId="45" xfId="0" applyNumberFormat="1" applyFont="1" applyFill="1" applyBorder="1"/>
    <xf numFmtId="164" fontId="40" fillId="3" borderId="31" xfId="0" applyNumberFormat="1" applyFont="1" applyFill="1" applyBorder="1"/>
    <xf numFmtId="164" fontId="40" fillId="3" borderId="32" xfId="0" applyNumberFormat="1" applyFont="1" applyFill="1" applyBorder="1"/>
    <xf numFmtId="170" fontId="40" fillId="3" borderId="34" xfId="0" applyNumberFormat="1" applyFont="1" applyFill="1" applyBorder="1"/>
    <xf numFmtId="165" fontId="29" fillId="3" borderId="11" xfId="0" applyNumberFormat="1" applyFont="1" applyFill="1" applyBorder="1"/>
    <xf numFmtId="165" fontId="29" fillId="3" borderId="12" xfId="0" applyNumberFormat="1" applyFont="1" applyFill="1" applyBorder="1"/>
    <xf numFmtId="165" fontId="29" fillId="3" borderId="12" xfId="0" applyNumberFormat="1" applyFont="1" applyFill="1" applyBorder="1" applyAlignment="1">
      <alignment horizontal="left"/>
    </xf>
    <xf numFmtId="165" fontId="29" fillId="3" borderId="12" xfId="0" applyNumberFormat="1" applyFont="1" applyFill="1" applyBorder="1" applyAlignment="1">
      <alignment horizontal="left" shrinkToFit="1"/>
    </xf>
    <xf numFmtId="165" fontId="29" fillId="3" borderId="15" xfId="0" applyNumberFormat="1" applyFont="1" applyFill="1" applyBorder="1" applyAlignment="1">
      <alignment horizontal="right"/>
    </xf>
    <xf numFmtId="165" fontId="29" fillId="3" borderId="12" xfId="0" applyNumberFormat="1" applyFont="1" applyFill="1" applyBorder="1" applyAlignment="1">
      <alignment horizontal="right"/>
    </xf>
    <xf numFmtId="165" fontId="29" fillId="3" borderId="15" xfId="0" applyNumberFormat="1" applyFont="1" applyFill="1" applyBorder="1" applyAlignment="1">
      <alignment horizontal="left"/>
    </xf>
    <xf numFmtId="169" fontId="29" fillId="3" borderId="14" xfId="0" applyNumberFormat="1" applyFont="1" applyFill="1" applyBorder="1"/>
    <xf numFmtId="164" fontId="41" fillId="3" borderId="31" xfId="0" applyNumberFormat="1" applyFont="1" applyFill="1" applyBorder="1"/>
    <xf numFmtId="164" fontId="41" fillId="3" borderId="32" xfId="0" applyNumberFormat="1" applyFont="1" applyFill="1" applyBorder="1"/>
    <xf numFmtId="164" fontId="41" fillId="3" borderId="33" xfId="0" applyNumberFormat="1" applyFont="1" applyFill="1" applyBorder="1"/>
    <xf numFmtId="170" fontId="41" fillId="3" borderId="34" xfId="0" applyNumberFormat="1" applyFont="1" applyFill="1" applyBorder="1"/>
    <xf numFmtId="164" fontId="42" fillId="3" borderId="31" xfId="0" applyNumberFormat="1" applyFont="1" applyFill="1" applyBorder="1"/>
    <xf numFmtId="164" fontId="42" fillId="3" borderId="32" xfId="0" applyNumberFormat="1" applyFont="1" applyFill="1" applyBorder="1"/>
    <xf numFmtId="170" fontId="42" fillId="3" borderId="34" xfId="0" applyNumberFormat="1" applyFont="1" applyFill="1" applyBorder="1"/>
    <xf numFmtId="164" fontId="43" fillId="3" borderId="31" xfId="0" applyNumberFormat="1" applyFont="1" applyFill="1" applyBorder="1"/>
    <xf numFmtId="164" fontId="43" fillId="3" borderId="32" xfId="0" applyNumberFormat="1" applyFont="1" applyFill="1" applyBorder="1"/>
    <xf numFmtId="170" fontId="43" fillId="3" borderId="34" xfId="0" applyNumberFormat="1" applyFont="1" applyFill="1" applyBorder="1"/>
    <xf numFmtId="169" fontId="29" fillId="3" borderId="12" xfId="0" applyNumberFormat="1" applyFont="1" applyFill="1" applyBorder="1"/>
    <xf numFmtId="0" fontId="29" fillId="3" borderId="15" xfId="0" applyFont="1" applyFill="1" applyBorder="1"/>
    <xf numFmtId="167" fontId="29" fillId="3" borderId="15" xfId="0" applyNumberFormat="1" applyFont="1" applyFill="1" applyBorder="1"/>
    <xf numFmtId="165" fontId="29" fillId="3" borderId="13" xfId="0" applyNumberFormat="1" applyFont="1" applyFill="1" applyBorder="1" applyAlignment="1">
      <alignment horizontal="left"/>
    </xf>
    <xf numFmtId="165" fontId="29" fillId="3" borderId="14" xfId="0" applyNumberFormat="1" applyFont="1" applyFill="1" applyBorder="1"/>
    <xf numFmtId="164" fontId="44" fillId="3" borderId="46" xfId="0" applyNumberFormat="1" applyFont="1" applyFill="1" applyBorder="1"/>
    <xf numFmtId="164" fontId="44" fillId="3" borderId="32" xfId="0" applyNumberFormat="1" applyFont="1" applyFill="1" applyBorder="1"/>
    <xf numFmtId="170" fontId="44" fillId="3" borderId="34" xfId="0" applyNumberFormat="1" applyFont="1" applyFill="1" applyBorder="1"/>
  </cellXfs>
  <cellStyles count="4">
    <cellStyle name="Komma" xfId="3" builtinId="3"/>
    <cellStyle name="Standaard" xfId="0" builtinId="0"/>
    <cellStyle name="Standaard 2" xfId="1" xr:uid="{00000000-0005-0000-0000-000001000000}"/>
    <cellStyle name="Standaard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bout:blank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wecoo\Documents\Werkprogramma's\20230204%20Age%20I%20figurenwedstrijd%202023.xlsm" TargetMode="External"/><Relationship Id="rId1" Type="http://schemas.openxmlformats.org/officeDocument/2006/relationships/externalLinkPath" Target="file:///C:\Users\wecoo\Documents\Werkprogramma's\20230204%20Age%20I%20figurenwedstrijd%20202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electieblad"/>
      <sheetName val="gegevens en namen"/>
      <sheetName val="invullen cijfers"/>
      <sheetName val="programma"/>
      <sheetName val="uitslagen"/>
      <sheetName val="IF-formulier"/>
      <sheetName val="figurenwedstrijd aangepast Cate"/>
      <sheetName val="Interregio figuren"/>
      <sheetName val="Interregio uitv Solo"/>
      <sheetName val="Interregio uitv Duet"/>
      <sheetName val="Interregio uitv Ploeg"/>
    </sheetNames>
    <sheetDataSet>
      <sheetData sheetId="0"/>
      <sheetData sheetId="1"/>
      <sheetData sheetId="2"/>
      <sheetData sheetId="3"/>
      <sheetData sheetId="4"/>
      <sheetData sheetId="5"/>
      <sheetData sheetId="6" refreshError="1"/>
      <sheetData sheetId="7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Handleiding"/>
      <sheetName val="Wedstrijd gegevens"/>
      <sheetName val="Invoeren"/>
      <sheetName val="Startlijst AgeI"/>
      <sheetName val="Uitslag figuren"/>
      <sheetName val="Ranking AgeI"/>
      <sheetName val="IFform"/>
      <sheetName val="Figuren"/>
    </sheetNames>
    <sheetDataSet>
      <sheetData sheetId="0" refreshError="1"/>
      <sheetData sheetId="1">
        <row r="27">
          <cell r="C27" t="str">
            <v>2011 tot 2013</v>
          </cell>
        </row>
      </sheetData>
      <sheetData sheetId="2">
        <row r="1">
          <cell r="K1" t="str">
            <v/>
          </cell>
          <cell r="N1" t="str">
            <v>Limieten:</v>
          </cell>
        </row>
        <row r="2">
          <cell r="K2">
            <v>0</v>
          </cell>
          <cell r="O2" t="str">
            <v/>
          </cell>
        </row>
        <row r="3">
          <cell r="G3" t="str">
            <v>Diploma punten</v>
          </cell>
          <cell r="H3">
            <v>44</v>
          </cell>
          <cell r="N3">
            <v>0</v>
          </cell>
        </row>
        <row r="4">
          <cell r="N4">
            <v>44</v>
          </cell>
        </row>
        <row r="7">
          <cell r="A7">
            <v>1</v>
          </cell>
          <cell r="B7">
            <v>27</v>
          </cell>
          <cell r="C7">
            <v>43.723799999999997</v>
          </cell>
          <cell r="D7">
            <v>201102340</v>
          </cell>
          <cell r="E7" t="str">
            <v>Sara van Sommeren</v>
          </cell>
          <cell r="F7" t="str">
            <v>Cadans</v>
          </cell>
          <cell r="M7" t="str">
            <v/>
          </cell>
          <cell r="N7" t="str">
            <v/>
          </cell>
          <cell r="Z7">
            <v>5.2</v>
          </cell>
          <cell r="AA7">
            <v>4.9000000000000004</v>
          </cell>
          <cell r="AB7">
            <v>4.7</v>
          </cell>
          <cell r="AC7">
            <v>5.2</v>
          </cell>
          <cell r="AD7">
            <v>4.8</v>
          </cell>
          <cell r="AE7" t="str">
            <v/>
          </cell>
          <cell r="AF7" t="str">
            <v/>
          </cell>
          <cell r="AG7">
            <v>14.900000000000002</v>
          </cell>
          <cell r="AH7">
            <v>7.9466999999999999</v>
          </cell>
          <cell r="AI7">
            <v>15</v>
          </cell>
          <cell r="AT7">
            <v>4.9000000000000004</v>
          </cell>
          <cell r="AU7">
            <v>4.5999999999999996</v>
          </cell>
          <cell r="AV7">
            <v>4.4000000000000004</v>
          </cell>
          <cell r="AW7">
            <v>4.5</v>
          </cell>
          <cell r="AX7">
            <v>4.0999999999999996</v>
          </cell>
          <cell r="AY7" t="str">
            <v/>
          </cell>
          <cell r="AZ7" t="str">
            <v/>
          </cell>
          <cell r="BA7">
            <v>13.500000000000002</v>
          </cell>
          <cell r="BB7">
            <v>8.5500000000000007</v>
          </cell>
          <cell r="BC7">
            <v>25</v>
          </cell>
          <cell r="BN7">
            <v>4.5999999999999996</v>
          </cell>
          <cell r="BO7">
            <v>3.7</v>
          </cell>
          <cell r="BP7">
            <v>4.4000000000000004</v>
          </cell>
          <cell r="BQ7">
            <v>4.5</v>
          </cell>
          <cell r="BR7">
            <v>3.9</v>
          </cell>
          <cell r="BS7" t="str">
            <v/>
          </cell>
          <cell r="BT7" t="str">
            <v/>
          </cell>
          <cell r="BU7">
            <v>12.8</v>
          </cell>
          <cell r="BV7">
            <v>9.3866999999999994</v>
          </cell>
          <cell r="BW7">
            <v>27</v>
          </cell>
          <cell r="CH7">
            <v>4</v>
          </cell>
          <cell r="CI7">
            <v>4.2</v>
          </cell>
          <cell r="CJ7">
            <v>3.5</v>
          </cell>
          <cell r="CK7">
            <v>4</v>
          </cell>
          <cell r="CL7">
            <v>3.6</v>
          </cell>
          <cell r="CM7" t="str">
            <v/>
          </cell>
          <cell r="CN7" t="str">
            <v/>
          </cell>
          <cell r="CO7">
            <v>11.600000000000001</v>
          </cell>
          <cell r="CP7">
            <v>7.3467000000000002</v>
          </cell>
          <cell r="CQ7">
            <v>28</v>
          </cell>
          <cell r="CR7">
            <v>33.2301</v>
          </cell>
          <cell r="CS7">
            <v>43.723799999999997</v>
          </cell>
          <cell r="CT7">
            <v>0</v>
          </cell>
        </row>
        <row r="8">
          <cell r="A8">
            <v>2</v>
          </cell>
          <cell r="B8" t="str">
            <v>BM</v>
          </cell>
          <cell r="C8">
            <v>44.824599999999997</v>
          </cell>
          <cell r="E8" t="str">
            <v>Liselot Hagoort</v>
          </cell>
          <cell r="F8" t="str">
            <v>De Dokkelaers</v>
          </cell>
          <cell r="I8" t="str">
            <v>BM</v>
          </cell>
          <cell r="M8" t="str">
            <v>L</v>
          </cell>
          <cell r="N8" t="str">
            <v>Age I</v>
          </cell>
          <cell r="Z8">
            <v>5.4</v>
          </cell>
          <cell r="AA8">
            <v>4.5999999999999996</v>
          </cell>
          <cell r="AB8">
            <v>4.5999999999999996</v>
          </cell>
          <cell r="AC8">
            <v>5.3</v>
          </cell>
          <cell r="AD8">
            <v>3.7</v>
          </cell>
          <cell r="AE8" t="str">
            <v/>
          </cell>
          <cell r="AF8" t="str">
            <v/>
          </cell>
          <cell r="AG8">
            <v>14.499999999999996</v>
          </cell>
          <cell r="AH8">
            <v>7.7332999999999998</v>
          </cell>
          <cell r="AI8">
            <v>17</v>
          </cell>
          <cell r="AT8">
            <v>5.2</v>
          </cell>
          <cell r="AU8">
            <v>4.5</v>
          </cell>
          <cell r="AV8">
            <v>4.7</v>
          </cell>
          <cell r="AW8">
            <v>4.8</v>
          </cell>
          <cell r="AX8">
            <v>4.3</v>
          </cell>
          <cell r="AY8" t="str">
            <v/>
          </cell>
          <cell r="AZ8" t="str">
            <v/>
          </cell>
          <cell r="BA8">
            <v>14</v>
          </cell>
          <cell r="BB8">
            <v>8.8666999999999998</v>
          </cell>
          <cell r="BC8">
            <v>17</v>
          </cell>
          <cell r="BN8">
            <v>4.8</v>
          </cell>
          <cell r="BO8">
            <v>4.4000000000000004</v>
          </cell>
          <cell r="BP8">
            <v>4.5999999999999996</v>
          </cell>
          <cell r="BQ8">
            <v>4.0999999999999996</v>
          </cell>
          <cell r="BR8">
            <v>5.7</v>
          </cell>
          <cell r="BS8" t="str">
            <v/>
          </cell>
          <cell r="BT8" t="str">
            <v/>
          </cell>
          <cell r="BU8">
            <v>13.799999999999999</v>
          </cell>
          <cell r="BV8">
            <v>10.119999999999999</v>
          </cell>
          <cell r="BW8">
            <v>21</v>
          </cell>
          <cell r="CH8">
            <v>3.8</v>
          </cell>
          <cell r="CI8">
            <v>3.7</v>
          </cell>
          <cell r="CJ8">
            <v>3.6</v>
          </cell>
          <cell r="CK8">
            <v>4.0999999999999996</v>
          </cell>
          <cell r="CL8">
            <v>4.2</v>
          </cell>
          <cell r="CM8" t="str">
            <v/>
          </cell>
          <cell r="CN8" t="str">
            <v/>
          </cell>
          <cell r="CO8">
            <v>11.6</v>
          </cell>
          <cell r="CP8">
            <v>7.3467000000000002</v>
          </cell>
          <cell r="CQ8">
            <v>28</v>
          </cell>
          <cell r="CR8">
            <v>34.066699999999997</v>
          </cell>
          <cell r="CS8">
            <v>44.824599999999997</v>
          </cell>
          <cell r="CT8">
            <v>0</v>
          </cell>
        </row>
        <row r="9">
          <cell r="A9">
            <v>3</v>
          </cell>
          <cell r="B9">
            <v>26</v>
          </cell>
          <cell r="C9">
            <v>43.881700000000002</v>
          </cell>
          <cell r="D9">
            <v>201300320</v>
          </cell>
          <cell r="E9" t="str">
            <v>Leanne Dado</v>
          </cell>
          <cell r="F9" t="str">
            <v>Cadans</v>
          </cell>
          <cell r="M9" t="str">
            <v/>
          </cell>
          <cell r="N9" t="str">
            <v/>
          </cell>
          <cell r="Z9">
            <v>4.9000000000000004</v>
          </cell>
          <cell r="AA9">
            <v>4.5</v>
          </cell>
          <cell r="AB9">
            <v>4.4000000000000004</v>
          </cell>
          <cell r="AC9">
            <v>4.8</v>
          </cell>
          <cell r="AD9">
            <v>3.4</v>
          </cell>
          <cell r="AE9" t="str">
            <v/>
          </cell>
          <cell r="AF9" t="str">
            <v/>
          </cell>
          <cell r="AG9">
            <v>13.700000000000001</v>
          </cell>
          <cell r="AH9">
            <v>7.3067000000000002</v>
          </cell>
          <cell r="AI9">
            <v>23</v>
          </cell>
          <cell r="AT9">
            <v>4.5999999999999996</v>
          </cell>
          <cell r="AU9">
            <v>4.8</v>
          </cell>
          <cell r="AV9">
            <v>4.2</v>
          </cell>
          <cell r="AW9">
            <v>4</v>
          </cell>
          <cell r="AX9">
            <v>4.4000000000000004</v>
          </cell>
          <cell r="AY9" t="str">
            <v/>
          </cell>
          <cell r="AZ9" t="str">
            <v/>
          </cell>
          <cell r="BA9">
            <v>13.2</v>
          </cell>
          <cell r="BB9">
            <v>8.36</v>
          </cell>
          <cell r="BC9">
            <v>29</v>
          </cell>
          <cell r="BN9">
            <v>4.5</v>
          </cell>
          <cell r="BO9">
            <v>4.3</v>
          </cell>
          <cell r="BP9">
            <v>4.2</v>
          </cell>
          <cell r="BQ9">
            <v>4.3</v>
          </cell>
          <cell r="BR9">
            <v>4.0999999999999996</v>
          </cell>
          <cell r="BS9" t="str">
            <v/>
          </cell>
          <cell r="BT9" t="str">
            <v/>
          </cell>
          <cell r="BU9">
            <v>12.799999999999999</v>
          </cell>
          <cell r="BV9">
            <v>9.3866999999999994</v>
          </cell>
          <cell r="BW9">
            <v>27</v>
          </cell>
          <cell r="CH9">
            <v>4.3</v>
          </cell>
          <cell r="CI9">
            <v>4.4000000000000004</v>
          </cell>
          <cell r="CJ9">
            <v>4.4000000000000004</v>
          </cell>
          <cell r="CK9">
            <v>3.9</v>
          </cell>
          <cell r="CL9">
            <v>4.4000000000000004</v>
          </cell>
          <cell r="CM9" t="str">
            <v/>
          </cell>
          <cell r="CN9" t="str">
            <v/>
          </cell>
          <cell r="CO9">
            <v>13.1</v>
          </cell>
          <cell r="CP9">
            <v>8.2966999999999995</v>
          </cell>
          <cell r="CQ9">
            <v>20</v>
          </cell>
          <cell r="CR9">
            <v>33.350099999999998</v>
          </cell>
          <cell r="CS9">
            <v>43.881700000000002</v>
          </cell>
          <cell r="CT9">
            <v>0</v>
          </cell>
        </row>
        <row r="10">
          <cell r="A10">
            <v>4</v>
          </cell>
          <cell r="B10">
            <v>6</v>
          </cell>
          <cell r="C10">
            <v>51.552599999999998</v>
          </cell>
          <cell r="D10">
            <v>201200566</v>
          </cell>
          <cell r="E10" t="str">
            <v>Nikki Berkelaar</v>
          </cell>
          <cell r="F10" t="str">
            <v>Aqua-Novio '94</v>
          </cell>
          <cell r="M10" t="str">
            <v>L</v>
          </cell>
          <cell r="N10" t="str">
            <v/>
          </cell>
          <cell r="Z10">
            <v>5.4</v>
          </cell>
          <cell r="AA10">
            <v>5.0999999999999996</v>
          </cell>
          <cell r="AB10">
            <v>5.0999999999999996</v>
          </cell>
          <cell r="AC10">
            <v>6.1</v>
          </cell>
          <cell r="AD10">
            <v>4.0999999999999996</v>
          </cell>
          <cell r="AE10" t="str">
            <v/>
          </cell>
          <cell r="AF10" t="str">
            <v/>
          </cell>
          <cell r="AG10">
            <v>15.599999999999996</v>
          </cell>
          <cell r="AH10">
            <v>8.32</v>
          </cell>
          <cell r="AI10">
            <v>10</v>
          </cell>
          <cell r="AT10">
            <v>4.4000000000000004</v>
          </cell>
          <cell r="AU10">
            <v>5.2</v>
          </cell>
          <cell r="AV10">
            <v>5.3</v>
          </cell>
          <cell r="AW10">
            <v>5.0999999999999996</v>
          </cell>
          <cell r="AX10">
            <v>5.2</v>
          </cell>
          <cell r="AY10" t="str">
            <v/>
          </cell>
          <cell r="AZ10" t="str">
            <v/>
          </cell>
          <cell r="BA10">
            <v>15.499999999999998</v>
          </cell>
          <cell r="BB10">
            <v>9.8167000000000009</v>
          </cell>
          <cell r="BC10">
            <v>11</v>
          </cell>
          <cell r="BN10">
            <v>5.3</v>
          </cell>
          <cell r="BO10">
            <v>5.4</v>
          </cell>
          <cell r="BP10">
            <v>5</v>
          </cell>
          <cell r="BQ10">
            <v>5.6</v>
          </cell>
          <cell r="BR10">
            <v>5.3</v>
          </cell>
          <cell r="BS10" t="str">
            <v/>
          </cell>
          <cell r="BT10" t="str">
            <v/>
          </cell>
          <cell r="BU10">
            <v>16</v>
          </cell>
          <cell r="BV10">
            <v>11.7333</v>
          </cell>
          <cell r="BW10">
            <v>8</v>
          </cell>
          <cell r="CH10">
            <v>4.9000000000000004</v>
          </cell>
          <cell r="CI10">
            <v>5</v>
          </cell>
          <cell r="CJ10">
            <v>4.8</v>
          </cell>
          <cell r="CK10">
            <v>4.3</v>
          </cell>
          <cell r="CL10">
            <v>5</v>
          </cell>
          <cell r="CM10" t="str">
            <v/>
          </cell>
          <cell r="CN10" t="str">
            <v/>
          </cell>
          <cell r="CO10">
            <v>14.7</v>
          </cell>
          <cell r="CP10">
            <v>9.31</v>
          </cell>
          <cell r="CQ10">
            <v>6</v>
          </cell>
          <cell r="CR10">
            <v>39.18</v>
          </cell>
          <cell r="CS10">
            <v>51.552599999999998</v>
          </cell>
          <cell r="CT10">
            <v>0</v>
          </cell>
        </row>
        <row r="11">
          <cell r="A11">
            <v>5</v>
          </cell>
          <cell r="B11">
            <v>10</v>
          </cell>
          <cell r="C11">
            <v>49.649099999999997</v>
          </cell>
          <cell r="D11">
            <v>200903114</v>
          </cell>
          <cell r="E11" t="str">
            <v>Emma Schreurs</v>
          </cell>
          <cell r="F11" t="str">
            <v>Zon en Water</v>
          </cell>
          <cell r="M11" t="str">
            <v>BM</v>
          </cell>
          <cell r="N11" t="str">
            <v/>
          </cell>
          <cell r="Z11">
            <v>5</v>
          </cell>
          <cell r="AA11">
            <v>4.9000000000000004</v>
          </cell>
          <cell r="AB11">
            <v>5</v>
          </cell>
          <cell r="AC11">
            <v>5.7</v>
          </cell>
          <cell r="AD11">
            <v>4.5</v>
          </cell>
          <cell r="AE11" t="str">
            <v/>
          </cell>
          <cell r="AF11" t="str">
            <v/>
          </cell>
          <cell r="AG11">
            <v>14.900000000000002</v>
          </cell>
          <cell r="AH11">
            <v>7.9466999999999999</v>
          </cell>
          <cell r="AI11">
            <v>15</v>
          </cell>
          <cell r="AT11">
            <v>5</v>
          </cell>
          <cell r="AU11">
            <v>5.3</v>
          </cell>
          <cell r="AV11">
            <v>5</v>
          </cell>
          <cell r="AW11">
            <v>5.4</v>
          </cell>
          <cell r="AX11">
            <v>5.3</v>
          </cell>
          <cell r="AY11" t="str">
            <v/>
          </cell>
          <cell r="AZ11" t="str">
            <v/>
          </cell>
          <cell r="BA11">
            <v>15.600000000000001</v>
          </cell>
          <cell r="BB11">
            <v>9.8800000000000008</v>
          </cell>
          <cell r="BC11">
            <v>10</v>
          </cell>
          <cell r="BN11">
            <v>5</v>
          </cell>
          <cell r="BO11">
            <v>5.0999999999999996</v>
          </cell>
          <cell r="BP11">
            <v>5.2</v>
          </cell>
          <cell r="BQ11">
            <v>5.3</v>
          </cell>
          <cell r="BR11">
            <v>5.0999999999999996</v>
          </cell>
          <cell r="BS11" t="str">
            <v/>
          </cell>
          <cell r="BT11" t="str">
            <v/>
          </cell>
          <cell r="BU11">
            <v>15.400000000000002</v>
          </cell>
          <cell r="BV11">
            <v>11.2933</v>
          </cell>
          <cell r="BW11">
            <v>13</v>
          </cell>
          <cell r="CH11">
            <v>4.5999999999999996</v>
          </cell>
          <cell r="CI11">
            <v>4.5</v>
          </cell>
          <cell r="CJ11">
            <v>4.5</v>
          </cell>
          <cell r="CK11">
            <v>5.0999999999999996</v>
          </cell>
          <cell r="CL11">
            <v>4.4000000000000004</v>
          </cell>
          <cell r="CM11" t="str">
            <v/>
          </cell>
          <cell r="CN11" t="str">
            <v/>
          </cell>
          <cell r="CO11">
            <v>13.6</v>
          </cell>
          <cell r="CP11">
            <v>8.6133000000000006</v>
          </cell>
          <cell r="CQ11">
            <v>16</v>
          </cell>
          <cell r="CR11">
            <v>37.733300000000007</v>
          </cell>
          <cell r="CS11">
            <v>49.649099999999997</v>
          </cell>
          <cell r="CT11">
            <v>0</v>
          </cell>
        </row>
        <row r="12">
          <cell r="A12">
            <v>6</v>
          </cell>
          <cell r="B12">
            <v>6</v>
          </cell>
          <cell r="C12">
            <v>51.552599999999998</v>
          </cell>
          <cell r="D12">
            <v>201100514</v>
          </cell>
          <cell r="E12" t="str">
            <v>Maartje van Berkom</v>
          </cell>
          <cell r="F12" t="str">
            <v>Aqua-Novio '94</v>
          </cell>
          <cell r="M12" t="str">
            <v>L</v>
          </cell>
          <cell r="N12" t="str">
            <v/>
          </cell>
          <cell r="Z12">
            <v>5.6</v>
          </cell>
          <cell r="AA12">
            <v>4.8</v>
          </cell>
          <cell r="AB12">
            <v>4.5</v>
          </cell>
          <cell r="AC12">
            <v>5.8</v>
          </cell>
          <cell r="AD12">
            <v>5</v>
          </cell>
          <cell r="AE12" t="str">
            <v/>
          </cell>
          <cell r="AF12" t="str">
            <v/>
          </cell>
          <cell r="AG12">
            <v>15.399999999999999</v>
          </cell>
          <cell r="AH12">
            <v>8.2133000000000003</v>
          </cell>
          <cell r="AI12">
            <v>11</v>
          </cell>
          <cell r="AT12">
            <v>5.3</v>
          </cell>
          <cell r="AU12">
            <v>5.9</v>
          </cell>
          <cell r="AV12">
            <v>5.3</v>
          </cell>
          <cell r="AW12">
            <v>5.5</v>
          </cell>
          <cell r="AX12">
            <v>5.2</v>
          </cell>
          <cell r="AY12" t="str">
            <v/>
          </cell>
          <cell r="AZ12" t="str">
            <v/>
          </cell>
          <cell r="BA12">
            <v>16.099999999999998</v>
          </cell>
          <cell r="BB12">
            <v>10.1967</v>
          </cell>
          <cell r="BC12">
            <v>8</v>
          </cell>
          <cell r="BN12">
            <v>4.8</v>
          </cell>
          <cell r="BO12">
            <v>5.3</v>
          </cell>
          <cell r="BP12">
            <v>5.4</v>
          </cell>
          <cell r="BQ12">
            <v>5.0999999999999996</v>
          </cell>
          <cell r="BR12">
            <v>5.6</v>
          </cell>
          <cell r="BS12" t="str">
            <v/>
          </cell>
          <cell r="BT12" t="str">
            <v/>
          </cell>
          <cell r="BU12">
            <v>15.8</v>
          </cell>
          <cell r="BV12">
            <v>11.5867</v>
          </cell>
          <cell r="BW12">
            <v>10</v>
          </cell>
          <cell r="CH12">
            <v>4.4000000000000004</v>
          </cell>
          <cell r="CI12">
            <v>4.5999999999999996</v>
          </cell>
          <cell r="CJ12">
            <v>4.8</v>
          </cell>
          <cell r="CK12">
            <v>5.2</v>
          </cell>
          <cell r="CL12">
            <v>5.0999999999999996</v>
          </cell>
          <cell r="CM12" t="str">
            <v/>
          </cell>
          <cell r="CN12" t="str">
            <v/>
          </cell>
          <cell r="CO12">
            <v>14.500000000000002</v>
          </cell>
          <cell r="CP12">
            <v>9.1832999999999991</v>
          </cell>
          <cell r="CQ12">
            <v>7</v>
          </cell>
          <cell r="CR12">
            <v>39.18</v>
          </cell>
          <cell r="CS12">
            <v>51.552599999999998</v>
          </cell>
          <cell r="CT12">
            <v>0</v>
          </cell>
        </row>
        <row r="13">
          <cell r="A13">
            <v>7</v>
          </cell>
          <cell r="B13">
            <v>23</v>
          </cell>
          <cell r="C13">
            <v>45.293900000000001</v>
          </cell>
          <cell r="D13">
            <v>201101168</v>
          </cell>
          <cell r="E13" t="str">
            <v>Daniëlle Wierenga</v>
          </cell>
          <cell r="F13" t="str">
            <v>Polar Bears</v>
          </cell>
          <cell r="I13" t="str">
            <v xml:space="preserve"> </v>
          </cell>
          <cell r="M13" t="str">
            <v>L</v>
          </cell>
          <cell r="N13" t="str">
            <v/>
          </cell>
          <cell r="Z13">
            <v>4.8</v>
          </cell>
          <cell r="AA13">
            <v>4.5999999999999996</v>
          </cell>
          <cell r="AB13">
            <v>4.5999999999999996</v>
          </cell>
          <cell r="AC13">
            <v>5.5</v>
          </cell>
          <cell r="AD13">
            <v>4.5999999999999996</v>
          </cell>
          <cell r="AE13" t="str">
            <v/>
          </cell>
          <cell r="AF13" t="str">
            <v/>
          </cell>
          <cell r="AG13">
            <v>14.000000000000002</v>
          </cell>
          <cell r="AH13">
            <v>7.4667000000000003</v>
          </cell>
          <cell r="AI13">
            <v>21</v>
          </cell>
          <cell r="AT13">
            <v>4</v>
          </cell>
          <cell r="AU13">
            <v>4.5</v>
          </cell>
          <cell r="AV13">
            <v>4.5999999999999996</v>
          </cell>
          <cell r="AW13">
            <v>4.8</v>
          </cell>
          <cell r="AX13">
            <v>4.8</v>
          </cell>
          <cell r="AY13" t="str">
            <v/>
          </cell>
          <cell r="AZ13" t="str">
            <v/>
          </cell>
          <cell r="BA13">
            <v>13.899999999999999</v>
          </cell>
          <cell r="BB13">
            <v>8.8033000000000001</v>
          </cell>
          <cell r="BC13">
            <v>19</v>
          </cell>
          <cell r="BN13">
            <v>4.4000000000000004</v>
          </cell>
          <cell r="BO13">
            <v>4.9000000000000004</v>
          </cell>
          <cell r="BP13">
            <v>3.9</v>
          </cell>
          <cell r="BQ13">
            <v>5</v>
          </cell>
          <cell r="BR13">
            <v>4.4000000000000004</v>
          </cell>
          <cell r="BS13" t="str">
            <v/>
          </cell>
          <cell r="BT13" t="str">
            <v/>
          </cell>
          <cell r="BU13">
            <v>13.700000000000001</v>
          </cell>
          <cell r="BV13">
            <v>10.0467</v>
          </cell>
          <cell r="BW13">
            <v>24</v>
          </cell>
          <cell r="CH13">
            <v>3.9</v>
          </cell>
          <cell r="CI13">
            <v>4.5999999999999996</v>
          </cell>
          <cell r="CJ13">
            <v>4.3</v>
          </cell>
          <cell r="CK13">
            <v>4.3</v>
          </cell>
          <cell r="CL13">
            <v>4.2</v>
          </cell>
          <cell r="CM13" t="str">
            <v/>
          </cell>
          <cell r="CN13" t="str">
            <v/>
          </cell>
          <cell r="CO13">
            <v>12.800000000000002</v>
          </cell>
          <cell r="CP13">
            <v>8.1067</v>
          </cell>
          <cell r="CQ13">
            <v>22</v>
          </cell>
          <cell r="CR13">
            <v>34.423400000000001</v>
          </cell>
          <cell r="CS13">
            <v>45.293900000000001</v>
          </cell>
          <cell r="CT13">
            <v>0</v>
          </cell>
        </row>
        <row r="14">
          <cell r="A14">
            <v>8</v>
          </cell>
          <cell r="B14">
            <v>12</v>
          </cell>
          <cell r="C14">
            <v>49.263199999999998</v>
          </cell>
          <cell r="D14">
            <v>200903112</v>
          </cell>
          <cell r="E14" t="str">
            <v>Nienke van de Geest</v>
          </cell>
          <cell r="F14" t="str">
            <v>Zon en Water</v>
          </cell>
          <cell r="M14" t="str">
            <v>BM</v>
          </cell>
          <cell r="N14" t="str">
            <v/>
          </cell>
          <cell r="Z14">
            <v>4.3</v>
          </cell>
          <cell r="AA14">
            <v>4.5999999999999996</v>
          </cell>
          <cell r="AB14">
            <v>4.9000000000000004</v>
          </cell>
          <cell r="AC14">
            <v>5.3</v>
          </cell>
          <cell r="AD14">
            <v>4</v>
          </cell>
          <cell r="AE14" t="str">
            <v/>
          </cell>
          <cell r="AF14" t="str">
            <v/>
          </cell>
          <cell r="AG14">
            <v>13.799999999999997</v>
          </cell>
          <cell r="AH14">
            <v>7.36</v>
          </cell>
          <cell r="AI14">
            <v>22</v>
          </cell>
          <cell r="AT14">
            <v>5</v>
          </cell>
          <cell r="AU14">
            <v>4.5999999999999996</v>
          </cell>
          <cell r="AV14">
            <v>4.5</v>
          </cell>
          <cell r="AW14">
            <v>4.2</v>
          </cell>
          <cell r="AX14">
            <v>4.0999999999999996</v>
          </cell>
          <cell r="AY14" t="str">
            <v/>
          </cell>
          <cell r="AZ14" t="str">
            <v/>
          </cell>
          <cell r="BA14">
            <v>13.299999999999999</v>
          </cell>
          <cell r="BB14">
            <v>8.4232999999999993</v>
          </cell>
          <cell r="BC14">
            <v>28</v>
          </cell>
          <cell r="BN14">
            <v>5.0999999999999996</v>
          </cell>
          <cell r="BO14">
            <v>5.5</v>
          </cell>
          <cell r="BP14">
            <v>5.2</v>
          </cell>
          <cell r="BQ14">
            <v>4.8</v>
          </cell>
          <cell r="BR14">
            <v>5.5</v>
          </cell>
          <cell r="BS14" t="str">
            <v/>
          </cell>
          <cell r="BT14" t="str">
            <v/>
          </cell>
          <cell r="BU14">
            <v>15.8</v>
          </cell>
          <cell r="BV14">
            <v>11.5867</v>
          </cell>
          <cell r="BW14">
            <v>10</v>
          </cell>
          <cell r="CH14">
            <v>5.5</v>
          </cell>
          <cell r="CI14">
            <v>4.7</v>
          </cell>
          <cell r="CJ14">
            <v>5.7</v>
          </cell>
          <cell r="CK14">
            <v>5</v>
          </cell>
          <cell r="CL14">
            <v>5.4</v>
          </cell>
          <cell r="CM14" t="str">
            <v/>
          </cell>
          <cell r="CN14" t="str">
            <v/>
          </cell>
          <cell r="CO14">
            <v>15.899999999999999</v>
          </cell>
          <cell r="CP14">
            <v>10.07</v>
          </cell>
          <cell r="CQ14">
            <v>1</v>
          </cell>
          <cell r="CR14">
            <v>37.44</v>
          </cell>
          <cell r="CS14">
            <v>49.263199999999998</v>
          </cell>
          <cell r="CT14">
            <v>0</v>
          </cell>
        </row>
        <row r="15">
          <cell r="A15">
            <v>9</v>
          </cell>
          <cell r="B15">
            <v>32</v>
          </cell>
          <cell r="C15">
            <v>0</v>
          </cell>
          <cell r="D15">
            <v>201100890</v>
          </cell>
          <cell r="E15" t="str">
            <v>Maninne Garms</v>
          </cell>
          <cell r="F15" t="str">
            <v>Polar Bears</v>
          </cell>
          <cell r="M15" t="str">
            <v/>
          </cell>
          <cell r="N15" t="str">
            <v/>
          </cell>
          <cell r="Z15">
            <v>0</v>
          </cell>
          <cell r="AA15">
            <v>0</v>
          </cell>
          <cell r="AB15">
            <v>0</v>
          </cell>
          <cell r="AC15" t="str">
            <v/>
          </cell>
          <cell r="AD15" t="str">
            <v/>
          </cell>
          <cell r="AE15" t="str">
            <v/>
          </cell>
          <cell r="AF15" t="str">
            <v/>
          </cell>
          <cell r="AG15">
            <v>0</v>
          </cell>
          <cell r="AH15">
            <v>0</v>
          </cell>
          <cell r="AI15" t="str">
            <v/>
          </cell>
          <cell r="AT15">
            <v>0</v>
          </cell>
          <cell r="AU15">
            <v>0</v>
          </cell>
          <cell r="AV15">
            <v>0</v>
          </cell>
          <cell r="AW15" t="str">
            <v/>
          </cell>
          <cell r="AX15" t="str">
            <v/>
          </cell>
          <cell r="AY15" t="str">
            <v/>
          </cell>
          <cell r="AZ15" t="str">
            <v/>
          </cell>
          <cell r="BA15">
            <v>0</v>
          </cell>
          <cell r="BB15">
            <v>0</v>
          </cell>
          <cell r="BC15" t="str">
            <v/>
          </cell>
          <cell r="BN15">
            <v>0</v>
          </cell>
          <cell r="BO15">
            <v>0</v>
          </cell>
          <cell r="BP15">
            <v>0</v>
          </cell>
          <cell r="BQ15" t="str">
            <v/>
          </cell>
          <cell r="BR15" t="str">
            <v/>
          </cell>
          <cell r="BS15" t="str">
            <v/>
          </cell>
          <cell r="BT15" t="str">
            <v/>
          </cell>
          <cell r="BU15">
            <v>0</v>
          </cell>
          <cell r="BV15">
            <v>0</v>
          </cell>
          <cell r="BW15" t="str">
            <v/>
          </cell>
          <cell r="CH15">
            <v>0</v>
          </cell>
          <cell r="CI15">
            <v>0</v>
          </cell>
          <cell r="CJ15">
            <v>0</v>
          </cell>
          <cell r="CK15" t="str">
            <v/>
          </cell>
          <cell r="CL15" t="str">
            <v/>
          </cell>
          <cell r="CM15" t="str">
            <v/>
          </cell>
          <cell r="CN15" t="str">
            <v/>
          </cell>
          <cell r="CO15">
            <v>0</v>
          </cell>
          <cell r="CP15">
            <v>0</v>
          </cell>
          <cell r="CQ15" t="str">
            <v/>
          </cell>
          <cell r="CR15">
            <v>0</v>
          </cell>
          <cell r="CS15">
            <v>0</v>
          </cell>
          <cell r="CT15">
            <v>0</v>
          </cell>
        </row>
        <row r="16">
          <cell r="A16">
            <v>10</v>
          </cell>
          <cell r="B16">
            <v>19</v>
          </cell>
          <cell r="C16">
            <v>46.210500000000003</v>
          </cell>
          <cell r="D16">
            <v>201200502</v>
          </cell>
          <cell r="E16" t="str">
            <v>Iris Degen</v>
          </cell>
          <cell r="F16" t="str">
            <v>Cadans</v>
          </cell>
          <cell r="M16" t="str">
            <v>L</v>
          </cell>
          <cell r="N16" t="str">
            <v/>
          </cell>
          <cell r="Z16">
            <v>4.5</v>
          </cell>
          <cell r="AA16">
            <v>5.3</v>
          </cell>
          <cell r="AB16">
            <v>4.3</v>
          </cell>
          <cell r="AC16">
            <v>5.4</v>
          </cell>
          <cell r="AD16">
            <v>4.0999999999999996</v>
          </cell>
          <cell r="AE16" t="str">
            <v/>
          </cell>
          <cell r="AF16" t="str">
            <v/>
          </cell>
          <cell r="AG16">
            <v>14.100000000000003</v>
          </cell>
          <cell r="AH16">
            <v>7.52</v>
          </cell>
          <cell r="AI16">
            <v>20</v>
          </cell>
          <cell r="AT16">
            <v>4.8</v>
          </cell>
          <cell r="AU16">
            <v>5.2</v>
          </cell>
          <cell r="AV16">
            <v>4.2</v>
          </cell>
          <cell r="AW16">
            <v>4.2</v>
          </cell>
          <cell r="AX16">
            <v>4.0999999999999996</v>
          </cell>
          <cell r="AY16" t="str">
            <v/>
          </cell>
          <cell r="AZ16" t="str">
            <v/>
          </cell>
          <cell r="BA16">
            <v>13.200000000000001</v>
          </cell>
          <cell r="BB16">
            <v>8.36</v>
          </cell>
          <cell r="BC16">
            <v>29</v>
          </cell>
          <cell r="BN16">
            <v>4.5</v>
          </cell>
          <cell r="BO16">
            <v>4.5</v>
          </cell>
          <cell r="BP16">
            <v>4.8</v>
          </cell>
          <cell r="BQ16">
            <v>4.0999999999999996</v>
          </cell>
          <cell r="BR16">
            <v>4.8</v>
          </cell>
          <cell r="BS16" t="str">
            <v/>
          </cell>
          <cell r="BT16" t="str">
            <v/>
          </cell>
          <cell r="BU16">
            <v>13.799999999999999</v>
          </cell>
          <cell r="BV16">
            <v>10.119999999999999</v>
          </cell>
          <cell r="BW16">
            <v>21</v>
          </cell>
          <cell r="CH16">
            <v>4.8</v>
          </cell>
          <cell r="CI16">
            <v>5</v>
          </cell>
          <cell r="CJ16">
            <v>4.7</v>
          </cell>
          <cell r="CK16">
            <v>4.9000000000000004</v>
          </cell>
          <cell r="CL16">
            <v>4.5999999999999996</v>
          </cell>
          <cell r="CM16" t="str">
            <v/>
          </cell>
          <cell r="CN16" t="str">
            <v/>
          </cell>
          <cell r="CO16">
            <v>14.4</v>
          </cell>
          <cell r="CP16">
            <v>9.1199999999999992</v>
          </cell>
          <cell r="CQ16">
            <v>9</v>
          </cell>
          <cell r="CR16">
            <v>35.119999999999997</v>
          </cell>
          <cell r="CS16">
            <v>46.210500000000003</v>
          </cell>
          <cell r="CT16">
            <v>0</v>
          </cell>
        </row>
        <row r="17">
          <cell r="A17">
            <v>11</v>
          </cell>
          <cell r="B17">
            <v>29</v>
          </cell>
          <cell r="C17">
            <v>42.649099999999997</v>
          </cell>
          <cell r="D17">
            <v>201202146</v>
          </cell>
          <cell r="E17" t="str">
            <v>Ilse van  der Vooren</v>
          </cell>
          <cell r="F17" t="str">
            <v>Cadans</v>
          </cell>
          <cell r="M17" t="str">
            <v/>
          </cell>
          <cell r="N17" t="str">
            <v/>
          </cell>
          <cell r="Z17">
            <v>4.3</v>
          </cell>
          <cell r="AA17">
            <v>4.5</v>
          </cell>
          <cell r="AB17">
            <v>4.2</v>
          </cell>
          <cell r="AC17">
            <v>5.2</v>
          </cell>
          <cell r="AD17">
            <v>4.5</v>
          </cell>
          <cell r="AE17" t="str">
            <v/>
          </cell>
          <cell r="AF17" t="str">
            <v/>
          </cell>
          <cell r="AG17">
            <v>13.3</v>
          </cell>
          <cell r="AH17">
            <v>7.0933000000000002</v>
          </cell>
          <cell r="AI17">
            <v>27</v>
          </cell>
          <cell r="AT17">
            <v>4.4000000000000004</v>
          </cell>
          <cell r="AU17">
            <v>4.8</v>
          </cell>
          <cell r="AV17">
            <v>4.5</v>
          </cell>
          <cell r="AW17">
            <v>4.5999999999999996</v>
          </cell>
          <cell r="AX17">
            <v>4.4000000000000004</v>
          </cell>
          <cell r="AY17" t="str">
            <v/>
          </cell>
          <cell r="AZ17" t="str">
            <v/>
          </cell>
          <cell r="BA17">
            <v>13.499999999999995</v>
          </cell>
          <cell r="BB17">
            <v>8.5500000000000007</v>
          </cell>
          <cell r="BC17">
            <v>25</v>
          </cell>
          <cell r="BN17">
            <v>3.8</v>
          </cell>
          <cell r="BO17">
            <v>3.8</v>
          </cell>
          <cell r="BP17">
            <v>5</v>
          </cell>
          <cell r="BQ17">
            <v>5.4</v>
          </cell>
          <cell r="BR17">
            <v>5</v>
          </cell>
          <cell r="BS17" t="str">
            <v/>
          </cell>
          <cell r="BT17" t="str">
            <v/>
          </cell>
          <cell r="BU17">
            <v>13.8</v>
          </cell>
          <cell r="BV17">
            <v>10.119999999999999</v>
          </cell>
          <cell r="BW17">
            <v>21</v>
          </cell>
          <cell r="CH17">
            <v>3.6</v>
          </cell>
          <cell r="CI17">
            <v>3.4</v>
          </cell>
          <cell r="CJ17">
            <v>3.3</v>
          </cell>
          <cell r="CK17">
            <v>3.5</v>
          </cell>
          <cell r="CL17">
            <v>3.7</v>
          </cell>
          <cell r="CM17" t="str">
            <v/>
          </cell>
          <cell r="CN17" t="str">
            <v/>
          </cell>
          <cell r="CO17">
            <v>10.5</v>
          </cell>
          <cell r="CP17">
            <v>6.65</v>
          </cell>
          <cell r="CQ17">
            <v>31</v>
          </cell>
          <cell r="CR17">
            <v>32.4133</v>
          </cell>
          <cell r="CS17">
            <v>42.649099999999997</v>
          </cell>
          <cell r="CT17">
            <v>0</v>
          </cell>
        </row>
        <row r="18">
          <cell r="A18">
            <v>12</v>
          </cell>
          <cell r="B18">
            <v>20</v>
          </cell>
          <cell r="C18">
            <v>46.131399999999999</v>
          </cell>
          <cell r="D18">
            <v>201002094</v>
          </cell>
          <cell r="E18" t="str">
            <v>Rosanne Oenema</v>
          </cell>
          <cell r="F18" t="str">
            <v>HZ&amp;PC Heerenveen</v>
          </cell>
          <cell r="M18" t="str">
            <v>BM</v>
          </cell>
          <cell r="N18" t="str">
            <v>Age I</v>
          </cell>
          <cell r="Z18">
            <v>3.9</v>
          </cell>
          <cell r="AA18">
            <v>4.4000000000000004</v>
          </cell>
          <cell r="AB18">
            <v>4.3</v>
          </cell>
          <cell r="AC18">
            <v>4.8</v>
          </cell>
          <cell r="AD18">
            <v>4.8</v>
          </cell>
          <cell r="AE18" t="str">
            <v/>
          </cell>
          <cell r="AF18" t="str">
            <v/>
          </cell>
          <cell r="AG18">
            <v>13.500000000000002</v>
          </cell>
          <cell r="AH18">
            <v>7.2</v>
          </cell>
          <cell r="AI18">
            <v>25</v>
          </cell>
          <cell r="AT18">
            <v>5.0999999999999996</v>
          </cell>
          <cell r="AU18">
            <v>4.5</v>
          </cell>
          <cell r="AV18">
            <v>4.5999999999999996</v>
          </cell>
          <cell r="AW18">
            <v>4.8</v>
          </cell>
          <cell r="AX18">
            <v>5.6</v>
          </cell>
          <cell r="AY18" t="str">
            <v/>
          </cell>
          <cell r="AZ18" t="str">
            <v/>
          </cell>
          <cell r="BA18">
            <v>14.5</v>
          </cell>
          <cell r="BB18">
            <v>9.1832999999999991</v>
          </cell>
          <cell r="BC18">
            <v>15</v>
          </cell>
          <cell r="BN18">
            <v>4.7</v>
          </cell>
          <cell r="BO18">
            <v>4.2</v>
          </cell>
          <cell r="BP18">
            <v>4.7</v>
          </cell>
          <cell r="BQ18">
            <v>5.0999999999999996</v>
          </cell>
          <cell r="BR18">
            <v>5.4</v>
          </cell>
          <cell r="BS18" t="str">
            <v/>
          </cell>
          <cell r="BT18" t="str">
            <v/>
          </cell>
          <cell r="BU18">
            <v>14.500000000000004</v>
          </cell>
          <cell r="BV18">
            <v>10.6333</v>
          </cell>
          <cell r="BW18">
            <v>18</v>
          </cell>
          <cell r="CH18">
            <v>4.4000000000000004</v>
          </cell>
          <cell r="CI18">
            <v>4.3</v>
          </cell>
          <cell r="CJ18">
            <v>4</v>
          </cell>
          <cell r="CK18">
            <v>3.9</v>
          </cell>
          <cell r="CL18">
            <v>4.5</v>
          </cell>
          <cell r="CM18" t="str">
            <v/>
          </cell>
          <cell r="CN18" t="str">
            <v/>
          </cell>
          <cell r="CO18">
            <v>12.699999999999998</v>
          </cell>
          <cell r="CP18">
            <v>8.0433000000000003</v>
          </cell>
          <cell r="CQ18">
            <v>23</v>
          </cell>
          <cell r="CR18">
            <v>35.059899999999999</v>
          </cell>
          <cell r="CS18">
            <v>46.131399999999999</v>
          </cell>
          <cell r="CT18">
            <v>0</v>
          </cell>
        </row>
        <row r="19">
          <cell r="A19">
            <v>13</v>
          </cell>
          <cell r="B19">
            <v>13</v>
          </cell>
          <cell r="C19">
            <v>49.149099999999997</v>
          </cell>
          <cell r="D19">
            <v>201002010</v>
          </cell>
          <cell r="E19" t="str">
            <v xml:space="preserve">Cathalijne Staal </v>
          </cell>
          <cell r="F19" t="str">
            <v>Zon en Water</v>
          </cell>
          <cell r="M19" t="str">
            <v>BM</v>
          </cell>
          <cell r="N19" t="str">
            <v/>
          </cell>
          <cell r="Z19">
            <v>5</v>
          </cell>
          <cell r="AA19">
            <v>5</v>
          </cell>
          <cell r="AB19">
            <v>5.6</v>
          </cell>
          <cell r="AC19">
            <v>5.4</v>
          </cell>
          <cell r="AD19">
            <v>5.5</v>
          </cell>
          <cell r="AE19" t="str">
            <v/>
          </cell>
          <cell r="AF19" t="str">
            <v/>
          </cell>
          <cell r="AG19">
            <v>15.899999999999999</v>
          </cell>
          <cell r="AH19">
            <v>8.48</v>
          </cell>
          <cell r="AI19">
            <v>8</v>
          </cell>
          <cell r="AT19">
            <v>4.3</v>
          </cell>
          <cell r="AU19">
            <v>5.3</v>
          </cell>
          <cell r="AV19">
            <v>5.5</v>
          </cell>
          <cell r="AW19">
            <v>5.7</v>
          </cell>
          <cell r="AX19">
            <v>5.7</v>
          </cell>
          <cell r="AY19" t="str">
            <v/>
          </cell>
          <cell r="AZ19" t="str">
            <v/>
          </cell>
          <cell r="BA19">
            <v>16.5</v>
          </cell>
          <cell r="BB19">
            <v>10.45</v>
          </cell>
          <cell r="BC19">
            <v>5</v>
          </cell>
          <cell r="BN19">
            <v>4</v>
          </cell>
          <cell r="BO19">
            <v>4.5999999999999996</v>
          </cell>
          <cell r="BP19">
            <v>3.8</v>
          </cell>
          <cell r="BQ19">
            <v>4.3</v>
          </cell>
          <cell r="BR19">
            <v>4.3</v>
          </cell>
          <cell r="BS19" t="str">
            <v/>
          </cell>
          <cell r="BT19" t="str">
            <v/>
          </cell>
          <cell r="BU19">
            <v>12.599999999999998</v>
          </cell>
          <cell r="BV19">
            <v>9.24</v>
          </cell>
          <cell r="BW19">
            <v>29</v>
          </cell>
          <cell r="CH19">
            <v>4.8</v>
          </cell>
          <cell r="CI19">
            <v>4.8</v>
          </cell>
          <cell r="CJ19">
            <v>4.9000000000000004</v>
          </cell>
          <cell r="CK19">
            <v>4.7</v>
          </cell>
          <cell r="CL19">
            <v>5.2</v>
          </cell>
          <cell r="CM19" t="str">
            <v/>
          </cell>
          <cell r="CN19" t="str">
            <v/>
          </cell>
          <cell r="CO19">
            <v>14.5</v>
          </cell>
          <cell r="CP19">
            <v>9.1832999999999991</v>
          </cell>
          <cell r="CQ19">
            <v>7</v>
          </cell>
          <cell r="CR19">
            <v>37.353300000000004</v>
          </cell>
          <cell r="CS19">
            <v>49.149099999999997</v>
          </cell>
          <cell r="CT19">
            <v>0</v>
          </cell>
        </row>
        <row r="20">
          <cell r="A20">
            <v>14</v>
          </cell>
          <cell r="B20">
            <v>14</v>
          </cell>
          <cell r="C20">
            <v>48.9604</v>
          </cell>
          <cell r="D20" t="str">
            <v>201101008</v>
          </cell>
          <cell r="E20" t="str">
            <v>Jara Meijerman</v>
          </cell>
          <cell r="F20" t="str">
            <v>Het Ravijn</v>
          </cell>
          <cell r="M20" t="str">
            <v>L</v>
          </cell>
          <cell r="N20" t="str">
            <v/>
          </cell>
          <cell r="Z20">
            <v>3.5</v>
          </cell>
          <cell r="AA20">
            <v>4.3</v>
          </cell>
          <cell r="AB20">
            <v>4</v>
          </cell>
          <cell r="AC20">
            <v>4.5</v>
          </cell>
          <cell r="AD20">
            <v>4.0999999999999996</v>
          </cell>
          <cell r="AE20" t="str">
            <v/>
          </cell>
          <cell r="AF20" t="str">
            <v/>
          </cell>
          <cell r="AG20">
            <v>12.399999999999999</v>
          </cell>
          <cell r="AH20">
            <v>6.6132999999999997</v>
          </cell>
          <cell r="AI20">
            <v>30</v>
          </cell>
          <cell r="AT20">
            <v>5.2</v>
          </cell>
          <cell r="AU20">
            <v>5.2</v>
          </cell>
          <cell r="AV20">
            <v>5.4</v>
          </cell>
          <cell r="AW20">
            <v>5.4</v>
          </cell>
          <cell r="AX20">
            <v>5.5</v>
          </cell>
          <cell r="AY20" t="str">
            <v/>
          </cell>
          <cell r="AZ20" t="str">
            <v/>
          </cell>
          <cell r="BA20">
            <v>16.000000000000004</v>
          </cell>
          <cell r="BB20">
            <v>10.1333</v>
          </cell>
          <cell r="BC20">
            <v>9</v>
          </cell>
          <cell r="BN20">
            <v>4.8</v>
          </cell>
          <cell r="BO20">
            <v>4.8</v>
          </cell>
          <cell r="BP20">
            <v>5.8</v>
          </cell>
          <cell r="BQ20">
            <v>5.6</v>
          </cell>
          <cell r="BR20">
            <v>5.5</v>
          </cell>
          <cell r="BS20" t="str">
            <v/>
          </cell>
          <cell r="BT20" t="str">
            <v/>
          </cell>
          <cell r="BU20">
            <v>15.899999999999999</v>
          </cell>
          <cell r="BV20">
            <v>11.66</v>
          </cell>
          <cell r="BW20">
            <v>9</v>
          </cell>
          <cell r="CH20">
            <v>4</v>
          </cell>
          <cell r="CI20">
            <v>5.2</v>
          </cell>
          <cell r="CJ20">
            <v>5</v>
          </cell>
          <cell r="CK20">
            <v>4.4000000000000004</v>
          </cell>
          <cell r="CL20">
            <v>4.5</v>
          </cell>
          <cell r="CM20" t="str">
            <v/>
          </cell>
          <cell r="CN20" t="str">
            <v/>
          </cell>
          <cell r="CO20">
            <v>13.900000000000002</v>
          </cell>
          <cell r="CP20">
            <v>8.8033000000000001</v>
          </cell>
          <cell r="CQ20">
            <v>14</v>
          </cell>
          <cell r="CR20">
            <v>37.209900000000005</v>
          </cell>
          <cell r="CS20">
            <v>48.9604</v>
          </cell>
          <cell r="CT20">
            <v>0</v>
          </cell>
        </row>
        <row r="21">
          <cell r="A21">
            <v>15</v>
          </cell>
          <cell r="B21">
            <v>2</v>
          </cell>
          <cell r="C21">
            <v>55.671199999999999</v>
          </cell>
          <cell r="D21">
            <v>201100020</v>
          </cell>
          <cell r="E21" t="str">
            <v>Mireille Krist</v>
          </cell>
          <cell r="F21" t="str">
            <v>HZ&amp;PC Heerenveen</v>
          </cell>
          <cell r="M21" t="str">
            <v>L</v>
          </cell>
          <cell r="N21" t="str">
            <v/>
          </cell>
          <cell r="Z21">
            <v>5.0999999999999996</v>
          </cell>
          <cell r="AA21">
            <v>5.7</v>
          </cell>
          <cell r="AB21">
            <v>5.6</v>
          </cell>
          <cell r="AC21">
            <v>5.8</v>
          </cell>
          <cell r="AD21">
            <v>5.4</v>
          </cell>
          <cell r="AE21" t="str">
            <v/>
          </cell>
          <cell r="AF21" t="str">
            <v/>
          </cell>
          <cell r="AG21">
            <v>16.700000000000003</v>
          </cell>
          <cell r="AH21">
            <v>8.9067000000000007</v>
          </cell>
          <cell r="AI21">
            <v>3</v>
          </cell>
          <cell r="AT21">
            <v>6</v>
          </cell>
          <cell r="AU21">
            <v>6.2</v>
          </cell>
          <cell r="AV21">
            <v>6.4</v>
          </cell>
          <cell r="AW21">
            <v>6</v>
          </cell>
          <cell r="AX21">
            <v>6.3</v>
          </cell>
          <cell r="AY21" t="str">
            <v/>
          </cell>
          <cell r="AZ21" t="str">
            <v/>
          </cell>
          <cell r="BA21">
            <v>18.5</v>
          </cell>
          <cell r="BB21">
            <v>11.716699999999999</v>
          </cell>
          <cell r="BC21">
            <v>1</v>
          </cell>
          <cell r="BN21">
            <v>5.4</v>
          </cell>
          <cell r="BO21">
            <v>5.2</v>
          </cell>
          <cell r="BP21">
            <v>5.3</v>
          </cell>
          <cell r="BQ21">
            <v>5.4</v>
          </cell>
          <cell r="BR21">
            <v>6.2</v>
          </cell>
          <cell r="BS21" t="str">
            <v/>
          </cell>
          <cell r="BT21" t="str">
            <v/>
          </cell>
          <cell r="BU21">
            <v>16.100000000000005</v>
          </cell>
          <cell r="BV21">
            <v>11.806699999999999</v>
          </cell>
          <cell r="BW21">
            <v>7</v>
          </cell>
          <cell r="CH21">
            <v>5.4</v>
          </cell>
          <cell r="CI21">
            <v>5.2</v>
          </cell>
          <cell r="CJ21">
            <v>5.4</v>
          </cell>
          <cell r="CK21">
            <v>5</v>
          </cell>
          <cell r="CL21">
            <v>4.8</v>
          </cell>
          <cell r="CM21" t="str">
            <v/>
          </cell>
          <cell r="CN21" t="str">
            <v/>
          </cell>
          <cell r="CO21">
            <v>15.599999999999998</v>
          </cell>
          <cell r="CP21">
            <v>9.8800000000000008</v>
          </cell>
          <cell r="CQ21">
            <v>2</v>
          </cell>
          <cell r="CR21">
            <v>42.310099999999998</v>
          </cell>
          <cell r="CS21">
            <v>55.671199999999999</v>
          </cell>
          <cell r="CT21">
            <v>0</v>
          </cell>
        </row>
        <row r="22">
          <cell r="A22">
            <v>16</v>
          </cell>
          <cell r="B22">
            <v>17</v>
          </cell>
          <cell r="C22">
            <v>46.842100000000002</v>
          </cell>
          <cell r="D22">
            <v>201300330</v>
          </cell>
          <cell r="E22" t="str">
            <v>Roos Richters</v>
          </cell>
          <cell r="F22" t="str">
            <v>Cadans</v>
          </cell>
          <cell r="M22" t="str">
            <v>L</v>
          </cell>
          <cell r="N22" t="str">
            <v>Age I</v>
          </cell>
          <cell r="Z22">
            <v>5</v>
          </cell>
          <cell r="AA22">
            <v>4.7</v>
          </cell>
          <cell r="AB22">
            <v>4.7</v>
          </cell>
          <cell r="AC22">
            <v>5.0999999999999996</v>
          </cell>
          <cell r="AD22">
            <v>4</v>
          </cell>
          <cell r="AE22" t="str">
            <v/>
          </cell>
          <cell r="AF22" t="str">
            <v/>
          </cell>
          <cell r="AG22">
            <v>14.399999999999999</v>
          </cell>
          <cell r="AH22">
            <v>7.68</v>
          </cell>
          <cell r="AI22">
            <v>18</v>
          </cell>
          <cell r="AT22">
            <v>4.5</v>
          </cell>
          <cell r="AU22">
            <v>4.3</v>
          </cell>
          <cell r="AV22">
            <v>4.8</v>
          </cell>
          <cell r="AW22">
            <v>4.4000000000000004</v>
          </cell>
          <cell r="AX22">
            <v>4.8</v>
          </cell>
          <cell r="AY22" t="str">
            <v/>
          </cell>
          <cell r="AZ22" t="str">
            <v/>
          </cell>
          <cell r="BA22">
            <v>13.7</v>
          </cell>
          <cell r="BB22">
            <v>8.6767000000000003</v>
          </cell>
          <cell r="BC22">
            <v>23</v>
          </cell>
          <cell r="BN22">
            <v>4.7</v>
          </cell>
          <cell r="BO22">
            <v>5</v>
          </cell>
          <cell r="BP22">
            <v>5.4</v>
          </cell>
          <cell r="BQ22">
            <v>4.2</v>
          </cell>
          <cell r="BR22">
            <v>5.7</v>
          </cell>
          <cell r="BS22" t="str">
            <v/>
          </cell>
          <cell r="BT22" t="str">
            <v/>
          </cell>
          <cell r="BU22">
            <v>15.100000000000001</v>
          </cell>
          <cell r="BV22">
            <v>11.0733</v>
          </cell>
          <cell r="BW22">
            <v>16</v>
          </cell>
          <cell r="CH22">
            <v>4.5999999999999996</v>
          </cell>
          <cell r="CI22">
            <v>4.0999999999999996</v>
          </cell>
          <cell r="CJ22">
            <v>4.2</v>
          </cell>
          <cell r="CK22">
            <v>4.8</v>
          </cell>
          <cell r="CL22">
            <v>4.0999999999999996</v>
          </cell>
          <cell r="CM22" t="str">
            <v/>
          </cell>
          <cell r="CN22" t="str">
            <v/>
          </cell>
          <cell r="CO22">
            <v>12.899999999999997</v>
          </cell>
          <cell r="CP22">
            <v>8.17</v>
          </cell>
          <cell r="CQ22">
            <v>21</v>
          </cell>
          <cell r="CR22">
            <v>35.6</v>
          </cell>
          <cell r="CS22">
            <v>46.842100000000002</v>
          </cell>
          <cell r="CT22">
            <v>0</v>
          </cell>
        </row>
        <row r="23">
          <cell r="A23">
            <v>17</v>
          </cell>
          <cell r="B23">
            <v>30</v>
          </cell>
          <cell r="C23">
            <v>42.377200000000002</v>
          </cell>
          <cell r="D23">
            <v>201000164</v>
          </cell>
          <cell r="E23" t="str">
            <v>Lidewij Boxsem</v>
          </cell>
          <cell r="F23" t="str">
            <v>De Houtrib</v>
          </cell>
          <cell r="M23" t="str">
            <v>BM</v>
          </cell>
          <cell r="N23" t="str">
            <v/>
          </cell>
          <cell r="Z23">
            <v>4</v>
          </cell>
          <cell r="AA23">
            <v>4.8</v>
          </cell>
          <cell r="AB23">
            <v>4.5</v>
          </cell>
          <cell r="AC23">
            <v>4.4000000000000004</v>
          </cell>
          <cell r="AD23">
            <v>4.9000000000000004</v>
          </cell>
          <cell r="AE23" t="str">
            <v/>
          </cell>
          <cell r="AF23" t="str">
            <v/>
          </cell>
          <cell r="AG23">
            <v>13.700000000000003</v>
          </cell>
          <cell r="AH23">
            <v>7.3067000000000002</v>
          </cell>
          <cell r="AI23">
            <v>23</v>
          </cell>
          <cell r="AT23">
            <v>4</v>
          </cell>
          <cell r="AU23">
            <v>4.5999999999999996</v>
          </cell>
          <cell r="AV23">
            <v>4.3</v>
          </cell>
          <cell r="AW23">
            <v>3.9</v>
          </cell>
          <cell r="AX23">
            <v>4.3</v>
          </cell>
          <cell r="AY23" t="str">
            <v/>
          </cell>
          <cell r="AZ23" t="str">
            <v/>
          </cell>
          <cell r="BA23">
            <v>12.6</v>
          </cell>
          <cell r="BB23">
            <v>7.98</v>
          </cell>
          <cell r="BC23">
            <v>31</v>
          </cell>
          <cell r="BN23">
            <v>4.5</v>
          </cell>
          <cell r="BO23">
            <v>4.2</v>
          </cell>
          <cell r="BP23">
            <v>4.2</v>
          </cell>
          <cell r="BQ23">
            <v>4.7</v>
          </cell>
          <cell r="BR23">
            <v>4.9000000000000004</v>
          </cell>
          <cell r="BS23" t="str">
            <v/>
          </cell>
          <cell r="BT23" t="str">
            <v/>
          </cell>
          <cell r="BU23">
            <v>13.400000000000002</v>
          </cell>
          <cell r="BV23">
            <v>9.8267000000000007</v>
          </cell>
          <cell r="BW23">
            <v>25</v>
          </cell>
          <cell r="CH23">
            <v>3.7</v>
          </cell>
          <cell r="CI23">
            <v>3.6</v>
          </cell>
          <cell r="CJ23">
            <v>3.6</v>
          </cell>
          <cell r="CK23">
            <v>3.9</v>
          </cell>
          <cell r="CL23">
            <v>4</v>
          </cell>
          <cell r="CM23" t="str">
            <v/>
          </cell>
          <cell r="CN23" t="str">
            <v/>
          </cell>
          <cell r="CO23">
            <v>11.200000000000001</v>
          </cell>
          <cell r="CP23">
            <v>7.0933000000000002</v>
          </cell>
          <cell r="CQ23">
            <v>30</v>
          </cell>
          <cell r="CR23">
            <v>32.206699999999998</v>
          </cell>
          <cell r="CS23">
            <v>42.377200000000002</v>
          </cell>
          <cell r="CT23">
            <v>0</v>
          </cell>
        </row>
        <row r="24">
          <cell r="A24">
            <v>18</v>
          </cell>
          <cell r="B24">
            <v>28</v>
          </cell>
          <cell r="C24">
            <v>42.710500000000003</v>
          </cell>
          <cell r="D24">
            <v>201102792</v>
          </cell>
          <cell r="E24" t="str">
            <v>Nienke Rozema</v>
          </cell>
          <cell r="F24" t="str">
            <v>Aqua-Novio '94</v>
          </cell>
          <cell r="M24" t="str">
            <v/>
          </cell>
          <cell r="N24" t="str">
            <v/>
          </cell>
          <cell r="Z24">
            <v>3.8</v>
          </cell>
          <cell r="AA24">
            <v>4.2</v>
          </cell>
          <cell r="AB24">
            <v>4</v>
          </cell>
          <cell r="AC24">
            <v>5.4</v>
          </cell>
          <cell r="AD24">
            <v>3.9</v>
          </cell>
          <cell r="AE24" t="str">
            <v/>
          </cell>
          <cell r="AF24" t="str">
            <v/>
          </cell>
          <cell r="AG24">
            <v>12.099999999999998</v>
          </cell>
          <cell r="AH24">
            <v>6.4532999999999996</v>
          </cell>
          <cell r="AI24">
            <v>31</v>
          </cell>
          <cell r="AT24">
            <v>4.9000000000000004</v>
          </cell>
          <cell r="AU24">
            <v>4.9000000000000004</v>
          </cell>
          <cell r="AV24">
            <v>5</v>
          </cell>
          <cell r="AW24">
            <v>5.3</v>
          </cell>
          <cell r="AX24">
            <v>5</v>
          </cell>
          <cell r="AY24" t="str">
            <v/>
          </cell>
          <cell r="AZ24" t="str">
            <v/>
          </cell>
          <cell r="BA24">
            <v>14.9</v>
          </cell>
          <cell r="BB24">
            <v>9.4367000000000001</v>
          </cell>
          <cell r="BC24">
            <v>12</v>
          </cell>
          <cell r="BN24">
            <v>3.7</v>
          </cell>
          <cell r="BO24">
            <v>3.3</v>
          </cell>
          <cell r="BP24">
            <v>3.9</v>
          </cell>
          <cell r="BQ24">
            <v>4.2</v>
          </cell>
          <cell r="BR24">
            <v>4.4000000000000004</v>
          </cell>
          <cell r="BS24" t="str">
            <v/>
          </cell>
          <cell r="BT24" t="str">
            <v/>
          </cell>
          <cell r="BU24">
            <v>11.8</v>
          </cell>
          <cell r="BV24">
            <v>8.6532999999999998</v>
          </cell>
          <cell r="BW24">
            <v>31</v>
          </cell>
          <cell r="CH24">
            <v>4.7</v>
          </cell>
          <cell r="CI24">
            <v>3.8</v>
          </cell>
          <cell r="CJ24">
            <v>4</v>
          </cell>
          <cell r="CK24">
            <v>4.2</v>
          </cell>
          <cell r="CL24">
            <v>4.3</v>
          </cell>
          <cell r="CM24" t="str">
            <v/>
          </cell>
          <cell r="CN24" t="str">
            <v/>
          </cell>
          <cell r="CO24">
            <v>12.5</v>
          </cell>
          <cell r="CP24">
            <v>7.9166999999999996</v>
          </cell>
          <cell r="CQ24">
            <v>25</v>
          </cell>
          <cell r="CR24">
            <v>32.46</v>
          </cell>
          <cell r="CS24">
            <v>42.710500000000003</v>
          </cell>
          <cell r="CT24">
            <v>0</v>
          </cell>
        </row>
        <row r="25">
          <cell r="A25">
            <v>19</v>
          </cell>
          <cell r="B25">
            <v>16</v>
          </cell>
          <cell r="C25">
            <v>47.070300000000003</v>
          </cell>
          <cell r="D25">
            <v>201100072</v>
          </cell>
          <cell r="E25" t="str">
            <v>Benthe Zeeman</v>
          </cell>
          <cell r="F25" t="str">
            <v>De Houtrib</v>
          </cell>
          <cell r="M25" t="str">
            <v>L</v>
          </cell>
          <cell r="N25" t="str">
            <v>Age I</v>
          </cell>
          <cell r="Z25">
            <v>5.4</v>
          </cell>
          <cell r="AA25">
            <v>4.5</v>
          </cell>
          <cell r="AB25">
            <v>4.8</v>
          </cell>
          <cell r="AC25">
            <v>5.6</v>
          </cell>
          <cell r="AD25">
            <v>5.2</v>
          </cell>
          <cell r="AE25" t="str">
            <v/>
          </cell>
          <cell r="AF25" t="str">
            <v/>
          </cell>
          <cell r="AG25">
            <v>15.399999999999999</v>
          </cell>
          <cell r="AH25">
            <v>8.2133000000000003</v>
          </cell>
          <cell r="AI25">
            <v>11</v>
          </cell>
          <cell r="AT25">
            <v>4.5999999999999996</v>
          </cell>
          <cell r="AU25">
            <v>5.6</v>
          </cell>
          <cell r="AV25">
            <v>4.5</v>
          </cell>
          <cell r="AW25">
            <v>4.9000000000000004</v>
          </cell>
          <cell r="AX25">
            <v>5.0999999999999996</v>
          </cell>
          <cell r="AY25" t="str">
            <v/>
          </cell>
          <cell r="AZ25" t="str">
            <v/>
          </cell>
          <cell r="BA25">
            <v>14.600000000000001</v>
          </cell>
          <cell r="BB25">
            <v>9.2467000000000006</v>
          </cell>
          <cell r="BC25">
            <v>14</v>
          </cell>
          <cell r="BN25">
            <v>5</v>
          </cell>
          <cell r="BO25">
            <v>4.2</v>
          </cell>
          <cell r="BP25">
            <v>4.5</v>
          </cell>
          <cell r="BQ25">
            <v>4.7</v>
          </cell>
          <cell r="BR25">
            <v>4.2</v>
          </cell>
          <cell r="BS25" t="str">
            <v/>
          </cell>
          <cell r="BT25" t="str">
            <v/>
          </cell>
          <cell r="BU25">
            <v>13.399999999999999</v>
          </cell>
          <cell r="BV25">
            <v>9.8267000000000007</v>
          </cell>
          <cell r="BW25">
            <v>25</v>
          </cell>
          <cell r="CH25">
            <v>4.5</v>
          </cell>
          <cell r="CI25">
            <v>4.5</v>
          </cell>
          <cell r="CJ25">
            <v>4.4000000000000004</v>
          </cell>
          <cell r="CK25">
            <v>4</v>
          </cell>
          <cell r="CL25">
            <v>4.5999999999999996</v>
          </cell>
          <cell r="CM25" t="str">
            <v/>
          </cell>
          <cell r="CN25" t="str">
            <v/>
          </cell>
          <cell r="CO25">
            <v>13.399999999999999</v>
          </cell>
          <cell r="CP25">
            <v>8.4867000000000008</v>
          </cell>
          <cell r="CQ25">
            <v>18</v>
          </cell>
          <cell r="CR25">
            <v>35.773400000000002</v>
          </cell>
          <cell r="CS25">
            <v>47.070300000000003</v>
          </cell>
          <cell r="CT25">
            <v>0</v>
          </cell>
        </row>
        <row r="26">
          <cell r="A26">
            <v>20</v>
          </cell>
          <cell r="B26">
            <v>4</v>
          </cell>
          <cell r="C26">
            <v>55.412399999999998</v>
          </cell>
          <cell r="D26">
            <v>201100710</v>
          </cell>
          <cell r="E26" t="str">
            <v>Evi Kamoen</v>
          </cell>
          <cell r="F26" t="str">
            <v>Cadans</v>
          </cell>
          <cell r="M26" t="str">
            <v>L</v>
          </cell>
          <cell r="N26" t="str">
            <v/>
          </cell>
          <cell r="Z26">
            <v>5.2</v>
          </cell>
          <cell r="AA26">
            <v>4.9000000000000004</v>
          </cell>
          <cell r="AB26">
            <v>5.4</v>
          </cell>
          <cell r="AC26">
            <v>6.2</v>
          </cell>
          <cell r="AD26">
            <v>5.9</v>
          </cell>
          <cell r="AE26" t="str">
            <v/>
          </cell>
          <cell r="AF26" t="str">
            <v/>
          </cell>
          <cell r="AG26">
            <v>16.5</v>
          </cell>
          <cell r="AH26">
            <v>8.8000000000000007</v>
          </cell>
          <cell r="AI26">
            <v>4</v>
          </cell>
          <cell r="AT26">
            <v>6.1</v>
          </cell>
          <cell r="AU26">
            <v>5.7</v>
          </cell>
          <cell r="AV26">
            <v>5.7</v>
          </cell>
          <cell r="AW26">
            <v>5.9</v>
          </cell>
          <cell r="AX26">
            <v>5.5</v>
          </cell>
          <cell r="AY26" t="str">
            <v/>
          </cell>
          <cell r="AZ26" t="str">
            <v/>
          </cell>
          <cell r="BA26">
            <v>17.299999999999997</v>
          </cell>
          <cell r="BB26">
            <v>10.9567</v>
          </cell>
          <cell r="BC26">
            <v>2</v>
          </cell>
          <cell r="BN26">
            <v>6</v>
          </cell>
          <cell r="BO26">
            <v>5.5</v>
          </cell>
          <cell r="BP26">
            <v>5.9</v>
          </cell>
          <cell r="BQ26">
            <v>5.2</v>
          </cell>
          <cell r="BR26">
            <v>5.7</v>
          </cell>
          <cell r="BS26" t="str">
            <v/>
          </cell>
          <cell r="BT26" t="str">
            <v/>
          </cell>
          <cell r="BU26">
            <v>17.099999999999998</v>
          </cell>
          <cell r="BV26">
            <v>12.54</v>
          </cell>
          <cell r="BW26">
            <v>3</v>
          </cell>
          <cell r="CH26">
            <v>5.3</v>
          </cell>
          <cell r="CI26">
            <v>5</v>
          </cell>
          <cell r="CJ26">
            <v>5.0999999999999996</v>
          </cell>
          <cell r="CK26">
            <v>5.2</v>
          </cell>
          <cell r="CL26">
            <v>5.2</v>
          </cell>
          <cell r="CM26" t="str">
            <v/>
          </cell>
          <cell r="CN26" t="str">
            <v/>
          </cell>
          <cell r="CO26">
            <v>15.5</v>
          </cell>
          <cell r="CP26">
            <v>9.8167000000000009</v>
          </cell>
          <cell r="CQ26">
            <v>3</v>
          </cell>
          <cell r="CR26">
            <v>42.113399999999999</v>
          </cell>
          <cell r="CS26">
            <v>55.412399999999998</v>
          </cell>
          <cell r="CT26">
            <v>0</v>
          </cell>
        </row>
        <row r="27">
          <cell r="A27">
            <v>21</v>
          </cell>
          <cell r="B27">
            <v>18</v>
          </cell>
          <cell r="C27">
            <v>46.434199999999997</v>
          </cell>
          <cell r="D27">
            <v>201201218</v>
          </cell>
          <cell r="E27" t="str">
            <v>Ceren-Iraz Emre</v>
          </cell>
          <cell r="F27" t="str">
            <v>Polar Bears</v>
          </cell>
          <cell r="I27" t="str">
            <v xml:space="preserve"> </v>
          </cell>
          <cell r="M27" t="str">
            <v>L</v>
          </cell>
          <cell r="N27" t="str">
            <v/>
          </cell>
          <cell r="Z27">
            <v>5.0999999999999996</v>
          </cell>
          <cell r="AA27">
            <v>4.7</v>
          </cell>
          <cell r="AB27">
            <v>5</v>
          </cell>
          <cell r="AC27">
            <v>5.2</v>
          </cell>
          <cell r="AD27">
            <v>4.9000000000000004</v>
          </cell>
          <cell r="AE27" t="str">
            <v/>
          </cell>
          <cell r="AF27" t="str">
            <v/>
          </cell>
          <cell r="AG27">
            <v>15</v>
          </cell>
          <cell r="AH27">
            <v>8</v>
          </cell>
          <cell r="AI27">
            <v>13</v>
          </cell>
          <cell r="AT27">
            <v>4.4000000000000004</v>
          </cell>
          <cell r="AU27">
            <v>4.5999999999999996</v>
          </cell>
          <cell r="AV27">
            <v>4.9000000000000004</v>
          </cell>
          <cell r="AW27">
            <v>4.5</v>
          </cell>
          <cell r="AX27">
            <v>4.9000000000000004</v>
          </cell>
          <cell r="AY27" t="str">
            <v/>
          </cell>
          <cell r="AZ27" t="str">
            <v/>
          </cell>
          <cell r="BA27">
            <v>13.999999999999998</v>
          </cell>
          <cell r="BB27">
            <v>8.8666999999999998</v>
          </cell>
          <cell r="BC27">
            <v>17</v>
          </cell>
          <cell r="BN27">
            <v>4.5999999999999996</v>
          </cell>
          <cell r="BO27">
            <v>4.8</v>
          </cell>
          <cell r="BP27">
            <v>5.0999999999999996</v>
          </cell>
          <cell r="BQ27">
            <v>4.5999999999999996</v>
          </cell>
          <cell r="BR27">
            <v>5.3</v>
          </cell>
          <cell r="BS27" t="str">
            <v/>
          </cell>
          <cell r="BT27" t="str">
            <v/>
          </cell>
          <cell r="BU27">
            <v>14.499999999999998</v>
          </cell>
          <cell r="BV27">
            <v>10.6333</v>
          </cell>
          <cell r="BW27">
            <v>18</v>
          </cell>
          <cell r="CH27">
            <v>4.0999999999999996</v>
          </cell>
          <cell r="CI27">
            <v>4.0999999999999996</v>
          </cell>
          <cell r="CJ27">
            <v>4.0999999999999996</v>
          </cell>
          <cell r="CK27">
            <v>4</v>
          </cell>
          <cell r="CL27">
            <v>4.5</v>
          </cell>
          <cell r="CM27" t="str">
            <v/>
          </cell>
          <cell r="CN27" t="str">
            <v/>
          </cell>
          <cell r="CO27">
            <v>12.299999999999997</v>
          </cell>
          <cell r="CP27">
            <v>7.79</v>
          </cell>
          <cell r="CQ27">
            <v>26</v>
          </cell>
          <cell r="CR27">
            <v>35.29</v>
          </cell>
          <cell r="CS27">
            <v>46.434199999999997</v>
          </cell>
          <cell r="CT27">
            <v>0</v>
          </cell>
        </row>
        <row r="28">
          <cell r="A28">
            <v>22</v>
          </cell>
          <cell r="B28">
            <v>15</v>
          </cell>
          <cell r="C28">
            <v>47.473700000000001</v>
          </cell>
          <cell r="D28">
            <v>201102368</v>
          </cell>
          <cell r="E28" t="str">
            <v>Mare van Berkum</v>
          </cell>
          <cell r="F28" t="str">
            <v>ZCNF '34</v>
          </cell>
          <cell r="M28" t="str">
            <v>L</v>
          </cell>
          <cell r="N28" t="str">
            <v/>
          </cell>
          <cell r="Z28">
            <v>4.7</v>
          </cell>
          <cell r="AA28">
            <v>4.9000000000000004</v>
          </cell>
          <cell r="AB28">
            <v>4.5999999999999996</v>
          </cell>
          <cell r="AC28">
            <v>5.5</v>
          </cell>
          <cell r="AD28">
            <v>5.4</v>
          </cell>
          <cell r="AE28" t="str">
            <v/>
          </cell>
          <cell r="AF28" t="str">
            <v/>
          </cell>
          <cell r="AG28">
            <v>15.000000000000002</v>
          </cell>
          <cell r="AH28">
            <v>8</v>
          </cell>
          <cell r="AI28">
            <v>13</v>
          </cell>
          <cell r="AT28">
            <v>3.9</v>
          </cell>
          <cell r="AU28">
            <v>4.4000000000000004</v>
          </cell>
          <cell r="AV28">
            <v>4.8</v>
          </cell>
          <cell r="AW28">
            <v>4.5999999999999996</v>
          </cell>
          <cell r="AX28">
            <v>4.8</v>
          </cell>
          <cell r="AY28" t="str">
            <v/>
          </cell>
          <cell r="AZ28" t="str">
            <v/>
          </cell>
          <cell r="BA28">
            <v>13.800000000000002</v>
          </cell>
          <cell r="BB28">
            <v>8.74</v>
          </cell>
          <cell r="BC28">
            <v>22</v>
          </cell>
          <cell r="BN28">
            <v>4.8</v>
          </cell>
          <cell r="BO28">
            <v>5</v>
          </cell>
          <cell r="BP28">
            <v>5</v>
          </cell>
          <cell r="BQ28">
            <v>4.3</v>
          </cell>
          <cell r="BR28">
            <v>5.4</v>
          </cell>
          <cell r="BS28" t="str">
            <v/>
          </cell>
          <cell r="BT28" t="str">
            <v/>
          </cell>
          <cell r="BU28">
            <v>14.8</v>
          </cell>
          <cell r="BV28">
            <v>10.853300000000001</v>
          </cell>
          <cell r="BW28">
            <v>17</v>
          </cell>
          <cell r="CH28">
            <v>4.3</v>
          </cell>
          <cell r="CI28">
            <v>4.8</v>
          </cell>
          <cell r="CJ28">
            <v>4.4000000000000004</v>
          </cell>
          <cell r="CK28">
            <v>4.7</v>
          </cell>
          <cell r="CL28">
            <v>3.9</v>
          </cell>
          <cell r="CM28" t="str">
            <v/>
          </cell>
          <cell r="CN28" t="str">
            <v/>
          </cell>
          <cell r="CO28">
            <v>13.399999999999997</v>
          </cell>
          <cell r="CP28">
            <v>8.4867000000000008</v>
          </cell>
          <cell r="CQ28">
            <v>18</v>
          </cell>
          <cell r="CR28">
            <v>36.080000000000005</v>
          </cell>
          <cell r="CS28">
            <v>47.473700000000001</v>
          </cell>
          <cell r="CT28">
            <v>0</v>
          </cell>
        </row>
        <row r="29">
          <cell r="A29">
            <v>23</v>
          </cell>
          <cell r="B29">
            <v>11</v>
          </cell>
          <cell r="C29">
            <v>49.3157</v>
          </cell>
          <cell r="D29">
            <v>201300112</v>
          </cell>
          <cell r="E29" t="str">
            <v>Isabella Knijn</v>
          </cell>
          <cell r="F29" t="str">
            <v>Cadans</v>
          </cell>
          <cell r="M29" t="str">
            <v>L</v>
          </cell>
          <cell r="N29" t="str">
            <v/>
          </cell>
          <cell r="Z29">
            <v>5</v>
          </cell>
          <cell r="AA29">
            <v>4.9000000000000004</v>
          </cell>
          <cell r="AB29">
            <v>5.3</v>
          </cell>
          <cell r="AC29">
            <v>5.9</v>
          </cell>
          <cell r="AD29">
            <v>5.4</v>
          </cell>
          <cell r="AE29" t="str">
            <v/>
          </cell>
          <cell r="AF29" t="str">
            <v/>
          </cell>
          <cell r="AG29">
            <v>15.700000000000001</v>
          </cell>
          <cell r="AH29">
            <v>8.3733000000000004</v>
          </cell>
          <cell r="AI29">
            <v>9</v>
          </cell>
          <cell r="AT29">
            <v>4.4000000000000004</v>
          </cell>
          <cell r="AU29">
            <v>4.5</v>
          </cell>
          <cell r="AV29">
            <v>5.0999999999999996</v>
          </cell>
          <cell r="AW29">
            <v>4.4000000000000004</v>
          </cell>
          <cell r="AX29">
            <v>4.7</v>
          </cell>
          <cell r="AY29" t="str">
            <v/>
          </cell>
          <cell r="AZ29" t="str">
            <v/>
          </cell>
          <cell r="BA29">
            <v>13.6</v>
          </cell>
          <cell r="BB29">
            <v>8.6133000000000006</v>
          </cell>
          <cell r="BC29">
            <v>24</v>
          </cell>
          <cell r="BN29">
            <v>5.0999999999999996</v>
          </cell>
          <cell r="BO29">
            <v>5.7</v>
          </cell>
          <cell r="BP29">
            <v>5.7</v>
          </cell>
          <cell r="BQ29">
            <v>5.4</v>
          </cell>
          <cell r="BR29">
            <v>5.0999999999999996</v>
          </cell>
          <cell r="BS29" t="str">
            <v/>
          </cell>
          <cell r="BT29" t="str">
            <v/>
          </cell>
          <cell r="BU29">
            <v>16.200000000000003</v>
          </cell>
          <cell r="BV29">
            <v>11.88</v>
          </cell>
          <cell r="BW29">
            <v>6</v>
          </cell>
          <cell r="CH29">
            <v>4.4000000000000004</v>
          </cell>
          <cell r="CI29">
            <v>5</v>
          </cell>
          <cell r="CJ29">
            <v>4.9000000000000004</v>
          </cell>
          <cell r="CK29">
            <v>4.3</v>
          </cell>
          <cell r="CL29">
            <v>4.2</v>
          </cell>
          <cell r="CM29" t="str">
            <v/>
          </cell>
          <cell r="CN29" t="str">
            <v/>
          </cell>
          <cell r="CO29">
            <v>13.600000000000001</v>
          </cell>
          <cell r="CP29">
            <v>8.6133000000000006</v>
          </cell>
          <cell r="CQ29">
            <v>16</v>
          </cell>
          <cell r="CR29">
            <v>37.479900000000008</v>
          </cell>
          <cell r="CS29">
            <v>49.3157</v>
          </cell>
          <cell r="CT29">
            <v>0</v>
          </cell>
        </row>
        <row r="30">
          <cell r="A30">
            <v>24</v>
          </cell>
          <cell r="B30">
            <v>5</v>
          </cell>
          <cell r="C30">
            <v>52.092100000000002</v>
          </cell>
          <cell r="D30">
            <v>201101408</v>
          </cell>
          <cell r="E30" t="str">
            <v>Veerle Hooijer</v>
          </cell>
          <cell r="F30" t="str">
            <v>Swol 1894</v>
          </cell>
          <cell r="M30" t="str">
            <v>L</v>
          </cell>
          <cell r="N30" t="str">
            <v/>
          </cell>
          <cell r="Z30">
            <v>5.6</v>
          </cell>
          <cell r="AA30">
            <v>5.3</v>
          </cell>
          <cell r="AB30">
            <v>5.4</v>
          </cell>
          <cell r="AC30">
            <v>6</v>
          </cell>
          <cell r="AD30">
            <v>5</v>
          </cell>
          <cell r="AE30" t="str">
            <v/>
          </cell>
          <cell r="AF30" t="str">
            <v/>
          </cell>
          <cell r="AG30">
            <v>16.299999999999997</v>
          </cell>
          <cell r="AH30">
            <v>8.6933000000000007</v>
          </cell>
          <cell r="AI30">
            <v>6</v>
          </cell>
          <cell r="AT30">
            <v>5.2</v>
          </cell>
          <cell r="AU30">
            <v>5</v>
          </cell>
          <cell r="AV30">
            <v>4.7</v>
          </cell>
          <cell r="AW30">
            <v>4.7</v>
          </cell>
          <cell r="AX30">
            <v>5.4</v>
          </cell>
          <cell r="AY30" t="str">
            <v/>
          </cell>
          <cell r="AZ30" t="str">
            <v/>
          </cell>
          <cell r="BA30">
            <v>14.900000000000002</v>
          </cell>
          <cell r="BB30">
            <v>9.4367000000000001</v>
          </cell>
          <cell r="BC30">
            <v>12</v>
          </cell>
          <cell r="BN30">
            <v>5.3</v>
          </cell>
          <cell r="BO30">
            <v>5.8</v>
          </cell>
          <cell r="BP30">
            <v>6.3</v>
          </cell>
          <cell r="BQ30">
            <v>5.7</v>
          </cell>
          <cell r="BR30">
            <v>5.5</v>
          </cell>
          <cell r="BS30" t="str">
            <v/>
          </cell>
          <cell r="BT30" t="str">
            <v/>
          </cell>
          <cell r="BU30">
            <v>16.999999999999996</v>
          </cell>
          <cell r="BV30">
            <v>12.466699999999999</v>
          </cell>
          <cell r="BW30">
            <v>4</v>
          </cell>
          <cell r="CH30">
            <v>4.8</v>
          </cell>
          <cell r="CI30">
            <v>4.5999999999999996</v>
          </cell>
          <cell r="CJ30">
            <v>5</v>
          </cell>
          <cell r="CK30">
            <v>4.8</v>
          </cell>
          <cell r="CL30">
            <v>4.5999999999999996</v>
          </cell>
          <cell r="CM30" t="str">
            <v/>
          </cell>
          <cell r="CN30" t="str">
            <v/>
          </cell>
          <cell r="CO30">
            <v>14.199999999999998</v>
          </cell>
          <cell r="CP30">
            <v>8.9932999999999996</v>
          </cell>
          <cell r="CQ30">
            <v>11</v>
          </cell>
          <cell r="CR30">
            <v>39.590000000000003</v>
          </cell>
          <cell r="CS30">
            <v>52.092100000000002</v>
          </cell>
          <cell r="CT30">
            <v>0</v>
          </cell>
        </row>
        <row r="31">
          <cell r="A31">
            <v>25</v>
          </cell>
          <cell r="B31">
            <v>8</v>
          </cell>
          <cell r="C31">
            <v>51.263300000000001</v>
          </cell>
          <cell r="D31">
            <v>201100902</v>
          </cell>
          <cell r="E31" t="str">
            <v>Femke Veenstra</v>
          </cell>
          <cell r="F31" t="str">
            <v>HZ&amp;PC Heerenveen</v>
          </cell>
          <cell r="M31" t="str">
            <v>L</v>
          </cell>
          <cell r="N31" t="str">
            <v/>
          </cell>
          <cell r="Z31">
            <v>5.7</v>
          </cell>
          <cell r="AA31">
            <v>5.4</v>
          </cell>
          <cell r="AB31">
            <v>5.3</v>
          </cell>
          <cell r="AC31">
            <v>5.3</v>
          </cell>
          <cell r="AD31">
            <v>5.8</v>
          </cell>
          <cell r="AE31" t="str">
            <v/>
          </cell>
          <cell r="AF31" t="str">
            <v/>
          </cell>
          <cell r="AG31">
            <v>16.400000000000002</v>
          </cell>
          <cell r="AH31">
            <v>8.7467000000000006</v>
          </cell>
          <cell r="AI31">
            <v>5</v>
          </cell>
          <cell r="AT31">
            <v>4.5</v>
          </cell>
          <cell r="AU31">
            <v>4.0999999999999996</v>
          </cell>
          <cell r="AV31">
            <v>5.3</v>
          </cell>
          <cell r="AW31">
            <v>4.8</v>
          </cell>
          <cell r="AX31">
            <v>5</v>
          </cell>
          <cell r="AY31" t="str">
            <v/>
          </cell>
          <cell r="AZ31" t="str">
            <v/>
          </cell>
          <cell r="BA31">
            <v>14.299999999999999</v>
          </cell>
          <cell r="BB31">
            <v>9.0566999999999993</v>
          </cell>
          <cell r="BC31">
            <v>16</v>
          </cell>
          <cell r="BN31">
            <v>5.4</v>
          </cell>
          <cell r="BO31">
            <v>5.3</v>
          </cell>
          <cell r="BP31">
            <v>5.8</v>
          </cell>
          <cell r="BQ31">
            <v>6.1</v>
          </cell>
          <cell r="BR31">
            <v>5</v>
          </cell>
          <cell r="BS31" t="str">
            <v/>
          </cell>
          <cell r="BT31" t="str">
            <v/>
          </cell>
          <cell r="BU31">
            <v>16.5</v>
          </cell>
          <cell r="BV31">
            <v>12.1</v>
          </cell>
          <cell r="BW31">
            <v>5</v>
          </cell>
          <cell r="CH31">
            <v>4.3</v>
          </cell>
          <cell r="CI31">
            <v>4.9000000000000004</v>
          </cell>
          <cell r="CJ31">
            <v>4.8</v>
          </cell>
          <cell r="CK31">
            <v>5</v>
          </cell>
          <cell r="CL31">
            <v>4.5999999999999996</v>
          </cell>
          <cell r="CM31" t="str">
            <v/>
          </cell>
          <cell r="CN31" t="str">
            <v/>
          </cell>
          <cell r="CO31">
            <v>14.3</v>
          </cell>
          <cell r="CP31">
            <v>9.0566999999999993</v>
          </cell>
          <cell r="CQ31">
            <v>10</v>
          </cell>
          <cell r="CR31">
            <v>38.960099999999997</v>
          </cell>
          <cell r="CS31">
            <v>51.263300000000001</v>
          </cell>
          <cell r="CT31">
            <v>0</v>
          </cell>
        </row>
        <row r="32">
          <cell r="A32">
            <v>26</v>
          </cell>
          <cell r="B32">
            <v>31</v>
          </cell>
          <cell r="C32">
            <v>41.399099999999997</v>
          </cell>
          <cell r="D32">
            <v>201100076</v>
          </cell>
          <cell r="E32" t="str">
            <v>Eleonora Goote</v>
          </cell>
          <cell r="F32" t="str">
            <v>De Houtrib</v>
          </cell>
          <cell r="M32" t="str">
            <v/>
          </cell>
          <cell r="N32" t="str">
            <v/>
          </cell>
          <cell r="Z32">
            <v>4.9000000000000004</v>
          </cell>
          <cell r="AA32">
            <v>4.0999999999999996</v>
          </cell>
          <cell r="AB32">
            <v>4.0999999999999996</v>
          </cell>
          <cell r="AC32">
            <v>4.5999999999999996</v>
          </cell>
          <cell r="AD32">
            <v>4.8</v>
          </cell>
          <cell r="AE32" t="str">
            <v/>
          </cell>
          <cell r="AF32" t="str">
            <v/>
          </cell>
          <cell r="AG32">
            <v>13.500000000000002</v>
          </cell>
          <cell r="AH32">
            <v>7.2</v>
          </cell>
          <cell r="AI32">
            <v>25</v>
          </cell>
          <cell r="AT32">
            <v>4.7</v>
          </cell>
          <cell r="AU32">
            <v>4.8</v>
          </cell>
          <cell r="AV32">
            <v>4.5</v>
          </cell>
          <cell r="AW32">
            <v>4.0999999999999996</v>
          </cell>
          <cell r="AX32">
            <v>4.7</v>
          </cell>
          <cell r="AY32" t="str">
            <v/>
          </cell>
          <cell r="AZ32" t="str">
            <v/>
          </cell>
          <cell r="BA32">
            <v>13.9</v>
          </cell>
          <cell r="BB32">
            <v>8.8033000000000001</v>
          </cell>
          <cell r="BC32">
            <v>19</v>
          </cell>
          <cell r="BN32">
            <v>4</v>
          </cell>
          <cell r="BO32">
            <v>3.5</v>
          </cell>
          <cell r="BP32">
            <v>4</v>
          </cell>
          <cell r="BQ32">
            <v>4.0999999999999996</v>
          </cell>
          <cell r="BR32">
            <v>4.5999999999999996</v>
          </cell>
          <cell r="BS32" t="str">
            <v/>
          </cell>
          <cell r="BT32" t="str">
            <v/>
          </cell>
          <cell r="BU32">
            <v>12.1</v>
          </cell>
          <cell r="BV32">
            <v>8.8733000000000004</v>
          </cell>
          <cell r="BW32">
            <v>30</v>
          </cell>
          <cell r="CH32">
            <v>3.6</v>
          </cell>
          <cell r="CI32">
            <v>3.1</v>
          </cell>
          <cell r="CJ32">
            <v>3.6</v>
          </cell>
          <cell r="CK32">
            <v>3.2</v>
          </cell>
          <cell r="CL32">
            <v>3.8</v>
          </cell>
          <cell r="CM32" t="str">
            <v/>
          </cell>
          <cell r="CN32" t="str">
            <v/>
          </cell>
          <cell r="CO32">
            <v>10.4</v>
          </cell>
          <cell r="CP32">
            <v>6.5867000000000004</v>
          </cell>
          <cell r="CQ32">
            <v>32</v>
          </cell>
          <cell r="CR32">
            <v>31.4633</v>
          </cell>
          <cell r="CS32">
            <v>41.399099999999997</v>
          </cell>
          <cell r="CT32">
            <v>0</v>
          </cell>
        </row>
        <row r="33">
          <cell r="A33">
            <v>27</v>
          </cell>
          <cell r="B33">
            <v>22</v>
          </cell>
          <cell r="C33">
            <v>45.7851</v>
          </cell>
          <cell r="D33" t="str">
            <v>201102342</v>
          </cell>
          <cell r="E33" t="str">
            <v>Meike Hegeman</v>
          </cell>
          <cell r="F33" t="str">
            <v>Het Ravijn</v>
          </cell>
          <cell r="M33" t="str">
            <v>L</v>
          </cell>
          <cell r="N33" t="str">
            <v/>
          </cell>
          <cell r="Z33">
            <v>4.2</v>
          </cell>
          <cell r="AA33">
            <v>4.3</v>
          </cell>
          <cell r="AB33">
            <v>4.2</v>
          </cell>
          <cell r="AC33">
            <v>4.2</v>
          </cell>
          <cell r="AD33">
            <v>4.4000000000000004</v>
          </cell>
          <cell r="AE33" t="str">
            <v/>
          </cell>
          <cell r="AF33" t="str">
            <v/>
          </cell>
          <cell r="AG33">
            <v>12.7</v>
          </cell>
          <cell r="AH33">
            <v>6.7732999999999999</v>
          </cell>
          <cell r="AI33">
            <v>29</v>
          </cell>
          <cell r="AT33">
            <v>3.8</v>
          </cell>
          <cell r="AU33">
            <v>4.3</v>
          </cell>
          <cell r="AV33">
            <v>4.2</v>
          </cell>
          <cell r="AW33">
            <v>4.5</v>
          </cell>
          <cell r="AX33">
            <v>4</v>
          </cell>
          <cell r="AY33" t="str">
            <v/>
          </cell>
          <cell r="AZ33" t="str">
            <v/>
          </cell>
          <cell r="BA33">
            <v>12.5</v>
          </cell>
          <cell r="BB33">
            <v>7.9166999999999996</v>
          </cell>
          <cell r="BC33">
            <v>32</v>
          </cell>
          <cell r="BN33">
            <v>5.0999999999999996</v>
          </cell>
          <cell r="BO33">
            <v>5.2</v>
          </cell>
          <cell r="BP33">
            <v>5.5</v>
          </cell>
          <cell r="BQ33">
            <v>5</v>
          </cell>
          <cell r="BR33">
            <v>5.2</v>
          </cell>
          <cell r="BS33" t="str">
            <v/>
          </cell>
          <cell r="BT33" t="str">
            <v/>
          </cell>
          <cell r="BU33">
            <v>15.5</v>
          </cell>
          <cell r="BV33">
            <v>11.3667</v>
          </cell>
          <cell r="BW33">
            <v>12</v>
          </cell>
          <cell r="CH33">
            <v>4.8</v>
          </cell>
          <cell r="CI33">
            <v>4.3</v>
          </cell>
          <cell r="CJ33">
            <v>3.9</v>
          </cell>
          <cell r="CK33">
            <v>4.8</v>
          </cell>
          <cell r="CL33">
            <v>4.7</v>
          </cell>
          <cell r="CM33" t="str">
            <v/>
          </cell>
          <cell r="CN33" t="str">
            <v/>
          </cell>
          <cell r="CO33">
            <v>13.799999999999999</v>
          </cell>
          <cell r="CP33">
            <v>8.74</v>
          </cell>
          <cell r="CQ33">
            <v>15</v>
          </cell>
          <cell r="CR33">
            <v>34.796700000000001</v>
          </cell>
          <cell r="CS33">
            <v>45.7851</v>
          </cell>
          <cell r="CT33">
            <v>0</v>
          </cell>
        </row>
        <row r="34">
          <cell r="A34">
            <v>28</v>
          </cell>
          <cell r="B34">
            <v>3</v>
          </cell>
          <cell r="C34">
            <v>55.6053</v>
          </cell>
          <cell r="D34">
            <v>201101208</v>
          </cell>
          <cell r="E34" t="str">
            <v>Maartje van der Wilk</v>
          </cell>
          <cell r="F34" t="str">
            <v>Hera'11</v>
          </cell>
          <cell r="M34" t="str">
            <v>L</v>
          </cell>
          <cell r="N34" t="str">
            <v/>
          </cell>
          <cell r="Z34">
            <v>5.4</v>
          </cell>
          <cell r="AA34">
            <v>5.4</v>
          </cell>
          <cell r="AB34">
            <v>5.7</v>
          </cell>
          <cell r="AC34">
            <v>5.7</v>
          </cell>
          <cell r="AD34">
            <v>5.8</v>
          </cell>
          <cell r="AE34" t="str">
            <v/>
          </cell>
          <cell r="AF34" t="str">
            <v/>
          </cell>
          <cell r="AG34">
            <v>16.799999999999997</v>
          </cell>
          <cell r="AH34">
            <v>8.9600000000000009</v>
          </cell>
          <cell r="AI34">
            <v>2</v>
          </cell>
          <cell r="AT34">
            <v>5</v>
          </cell>
          <cell r="AU34">
            <v>5.5</v>
          </cell>
          <cell r="AV34">
            <v>5.8</v>
          </cell>
          <cell r="AW34">
            <v>5.9</v>
          </cell>
          <cell r="AX34">
            <v>5.6</v>
          </cell>
          <cell r="AY34" t="str">
            <v/>
          </cell>
          <cell r="AZ34" t="str">
            <v/>
          </cell>
          <cell r="BA34">
            <v>16.900000000000006</v>
          </cell>
          <cell r="BB34">
            <v>10.7033</v>
          </cell>
          <cell r="BC34">
            <v>4</v>
          </cell>
          <cell r="BN34">
            <v>5.6</v>
          </cell>
          <cell r="BO34">
            <v>5.9</v>
          </cell>
          <cell r="BP34">
            <v>6.5</v>
          </cell>
          <cell r="BQ34">
            <v>5.5</v>
          </cell>
          <cell r="BR34">
            <v>6.1</v>
          </cell>
          <cell r="BS34" t="str">
            <v/>
          </cell>
          <cell r="BT34" t="str">
            <v/>
          </cell>
          <cell r="BU34">
            <v>17.600000000000001</v>
          </cell>
          <cell r="BV34">
            <v>12.906700000000001</v>
          </cell>
          <cell r="BW34">
            <v>2</v>
          </cell>
          <cell r="CH34">
            <v>5.5</v>
          </cell>
          <cell r="CI34">
            <v>4.9000000000000004</v>
          </cell>
          <cell r="CJ34">
            <v>5</v>
          </cell>
          <cell r="CK34">
            <v>5.4</v>
          </cell>
          <cell r="CL34">
            <v>4.9000000000000004</v>
          </cell>
          <cell r="CM34" t="str">
            <v/>
          </cell>
          <cell r="CN34" t="str">
            <v/>
          </cell>
          <cell r="CO34">
            <v>15.300000000000002</v>
          </cell>
          <cell r="CP34">
            <v>9.69</v>
          </cell>
          <cell r="CQ34">
            <v>4</v>
          </cell>
          <cell r="CR34">
            <v>42.26</v>
          </cell>
          <cell r="CS34">
            <v>55.6053</v>
          </cell>
          <cell r="CT34">
            <v>0</v>
          </cell>
        </row>
        <row r="35">
          <cell r="A35">
            <v>29</v>
          </cell>
          <cell r="B35">
            <v>32</v>
          </cell>
          <cell r="C35">
            <v>0</v>
          </cell>
          <cell r="D35">
            <v>201102338</v>
          </cell>
          <cell r="E35" t="str">
            <v>Isa Freund</v>
          </cell>
          <cell r="F35" t="str">
            <v>Cadans</v>
          </cell>
          <cell r="M35" t="str">
            <v/>
          </cell>
          <cell r="N35" t="str">
            <v/>
          </cell>
          <cell r="Z35">
            <v>0</v>
          </cell>
          <cell r="AA35">
            <v>0</v>
          </cell>
          <cell r="AB35">
            <v>0</v>
          </cell>
          <cell r="AC35" t="str">
            <v/>
          </cell>
          <cell r="AD35" t="str">
            <v/>
          </cell>
          <cell r="AE35" t="str">
            <v/>
          </cell>
          <cell r="AF35" t="str">
            <v/>
          </cell>
          <cell r="AG35">
            <v>0</v>
          </cell>
          <cell r="AH35">
            <v>0</v>
          </cell>
          <cell r="AI35" t="str">
            <v/>
          </cell>
          <cell r="AT35">
            <v>0</v>
          </cell>
          <cell r="AU35">
            <v>0</v>
          </cell>
          <cell r="AV35">
            <v>0</v>
          </cell>
          <cell r="AW35" t="str">
            <v/>
          </cell>
          <cell r="AX35" t="str">
            <v/>
          </cell>
          <cell r="AY35" t="str">
            <v/>
          </cell>
          <cell r="AZ35" t="str">
            <v/>
          </cell>
          <cell r="BA35">
            <v>0</v>
          </cell>
          <cell r="BB35">
            <v>0</v>
          </cell>
          <cell r="BC35" t="str">
            <v/>
          </cell>
          <cell r="BN35">
            <v>0</v>
          </cell>
          <cell r="BO35">
            <v>0</v>
          </cell>
          <cell r="BP35">
            <v>0</v>
          </cell>
          <cell r="BQ35" t="str">
            <v/>
          </cell>
          <cell r="BR35" t="str">
            <v/>
          </cell>
          <cell r="BS35" t="str">
            <v/>
          </cell>
          <cell r="BT35" t="str">
            <v/>
          </cell>
          <cell r="BU35">
            <v>0</v>
          </cell>
          <cell r="BV35">
            <v>0</v>
          </cell>
          <cell r="BW35" t="str">
            <v/>
          </cell>
          <cell r="CH35">
            <v>0</v>
          </cell>
          <cell r="CI35">
            <v>0</v>
          </cell>
          <cell r="CJ35">
            <v>0</v>
          </cell>
          <cell r="CK35" t="str">
            <v/>
          </cell>
          <cell r="CL35" t="str">
            <v/>
          </cell>
          <cell r="CM35" t="str">
            <v/>
          </cell>
          <cell r="CN35" t="str">
            <v/>
          </cell>
          <cell r="CO35">
            <v>0</v>
          </cell>
          <cell r="CP35">
            <v>0</v>
          </cell>
          <cell r="CQ35" t="str">
            <v/>
          </cell>
          <cell r="CR35">
            <v>0</v>
          </cell>
          <cell r="CS35">
            <v>0</v>
          </cell>
          <cell r="CT35">
            <v>0</v>
          </cell>
        </row>
        <row r="36">
          <cell r="A36">
            <v>30</v>
          </cell>
          <cell r="B36">
            <v>21</v>
          </cell>
          <cell r="C36">
            <v>46.122799999999998</v>
          </cell>
          <cell r="D36">
            <v>201101540</v>
          </cell>
          <cell r="E36" t="str">
            <v>Dorothé van Marle</v>
          </cell>
          <cell r="F36" t="str">
            <v>Polar Bears</v>
          </cell>
          <cell r="I36" t="str">
            <v xml:space="preserve"> </v>
          </cell>
          <cell r="M36" t="str">
            <v>L</v>
          </cell>
          <cell r="N36" t="str">
            <v/>
          </cell>
          <cell r="Z36">
            <v>4.8</v>
          </cell>
          <cell r="AA36">
            <v>4.3</v>
          </cell>
          <cell r="AB36">
            <v>4</v>
          </cell>
          <cell r="AC36">
            <v>4</v>
          </cell>
          <cell r="AD36">
            <v>4.8</v>
          </cell>
          <cell r="AE36" t="str">
            <v/>
          </cell>
          <cell r="AF36" t="str">
            <v/>
          </cell>
          <cell r="AG36">
            <v>13.100000000000001</v>
          </cell>
          <cell r="AH36">
            <v>6.9866999999999999</v>
          </cell>
          <cell r="AI36">
            <v>28</v>
          </cell>
          <cell r="AT36">
            <v>4</v>
          </cell>
          <cell r="AU36">
            <v>4.7</v>
          </cell>
          <cell r="AV36">
            <v>4.8</v>
          </cell>
          <cell r="AW36">
            <v>4.4000000000000004</v>
          </cell>
          <cell r="AX36">
            <v>5.0999999999999996</v>
          </cell>
          <cell r="AY36" t="str">
            <v/>
          </cell>
          <cell r="AZ36" t="str">
            <v/>
          </cell>
          <cell r="BA36">
            <v>13.899999999999999</v>
          </cell>
          <cell r="BB36">
            <v>8.8033000000000001</v>
          </cell>
          <cell r="BC36">
            <v>19</v>
          </cell>
          <cell r="BN36">
            <v>4.8</v>
          </cell>
          <cell r="BO36">
            <v>4.7</v>
          </cell>
          <cell r="BP36">
            <v>5.3</v>
          </cell>
          <cell r="BQ36">
            <v>5.2</v>
          </cell>
          <cell r="BR36">
            <v>5.5</v>
          </cell>
          <cell r="BS36" t="str">
            <v/>
          </cell>
          <cell r="BT36" t="str">
            <v/>
          </cell>
          <cell r="BU36">
            <v>15.3</v>
          </cell>
          <cell r="BV36">
            <v>11.22</v>
          </cell>
          <cell r="BW36">
            <v>14</v>
          </cell>
          <cell r="CH36">
            <v>4.2</v>
          </cell>
          <cell r="CI36">
            <v>4.2</v>
          </cell>
          <cell r="CJ36">
            <v>3.6</v>
          </cell>
          <cell r="CK36">
            <v>4.3</v>
          </cell>
          <cell r="CL36">
            <v>4.5</v>
          </cell>
          <cell r="CM36" t="str">
            <v/>
          </cell>
          <cell r="CN36" t="str">
            <v/>
          </cell>
          <cell r="CO36">
            <v>12.700000000000001</v>
          </cell>
          <cell r="CP36">
            <v>8.0433000000000003</v>
          </cell>
          <cell r="CQ36">
            <v>23</v>
          </cell>
          <cell r="CR36">
            <v>35.0533</v>
          </cell>
          <cell r="CS36">
            <v>46.122799999999998</v>
          </cell>
          <cell r="CT36">
            <v>0</v>
          </cell>
        </row>
        <row r="37">
          <cell r="A37">
            <v>31</v>
          </cell>
          <cell r="B37">
            <v>24</v>
          </cell>
          <cell r="C37">
            <v>45.271999999999998</v>
          </cell>
          <cell r="D37" t="str">
            <v>201100390</v>
          </cell>
          <cell r="E37" t="str">
            <v>Femke Schemmekes</v>
          </cell>
          <cell r="F37" t="str">
            <v>Het Ravijn</v>
          </cell>
          <cell r="M37" t="str">
            <v>L</v>
          </cell>
          <cell r="N37" t="str">
            <v/>
          </cell>
          <cell r="Z37">
            <v>3.4</v>
          </cell>
          <cell r="AA37">
            <v>4.4000000000000004</v>
          </cell>
          <cell r="AB37">
            <v>3.7</v>
          </cell>
          <cell r="AC37">
            <v>3.6</v>
          </cell>
          <cell r="AD37">
            <v>3.2</v>
          </cell>
          <cell r="AE37" t="str">
            <v/>
          </cell>
          <cell r="AF37" t="str">
            <v/>
          </cell>
          <cell r="AG37">
            <v>10.7</v>
          </cell>
          <cell r="AH37">
            <v>5.7066999999999997</v>
          </cell>
          <cell r="AI37">
            <v>32</v>
          </cell>
          <cell r="AT37">
            <v>4.4000000000000004</v>
          </cell>
          <cell r="AU37">
            <v>4.2</v>
          </cell>
          <cell r="AV37">
            <v>4.7</v>
          </cell>
          <cell r="AW37">
            <v>4.4000000000000004</v>
          </cell>
          <cell r="AX37">
            <v>4.8</v>
          </cell>
          <cell r="AY37" t="str">
            <v/>
          </cell>
          <cell r="AZ37" t="str">
            <v/>
          </cell>
          <cell r="BA37">
            <v>13.500000000000004</v>
          </cell>
          <cell r="BB37">
            <v>8.5500000000000007</v>
          </cell>
          <cell r="BC37">
            <v>25</v>
          </cell>
          <cell r="BN37">
            <v>5.0999999999999996</v>
          </cell>
          <cell r="BO37">
            <v>4.5999999999999996</v>
          </cell>
          <cell r="BP37">
            <v>5.6</v>
          </cell>
          <cell r="BQ37">
            <v>5.3</v>
          </cell>
          <cell r="BR37">
            <v>4.9000000000000004</v>
          </cell>
          <cell r="BS37" t="str">
            <v/>
          </cell>
          <cell r="BT37" t="str">
            <v/>
          </cell>
          <cell r="BU37">
            <v>15.299999999999999</v>
          </cell>
          <cell r="BV37">
            <v>11.22</v>
          </cell>
          <cell r="BW37">
            <v>14</v>
          </cell>
          <cell r="CH37">
            <v>4.8</v>
          </cell>
          <cell r="CI37">
            <v>4.7</v>
          </cell>
          <cell r="CJ37">
            <v>4.5999999999999996</v>
          </cell>
          <cell r="CK37">
            <v>4.0999999999999996</v>
          </cell>
          <cell r="CL37">
            <v>5.3</v>
          </cell>
          <cell r="CM37" t="str">
            <v/>
          </cell>
          <cell r="CN37" t="str">
            <v/>
          </cell>
          <cell r="CO37">
            <v>14.1</v>
          </cell>
          <cell r="CP37">
            <v>8.93</v>
          </cell>
          <cell r="CQ37">
            <v>12</v>
          </cell>
          <cell r="CR37">
            <v>34.406700000000001</v>
          </cell>
          <cell r="CS37">
            <v>45.271999999999998</v>
          </cell>
          <cell r="CT37">
            <v>0</v>
          </cell>
        </row>
        <row r="38">
          <cell r="A38">
            <v>32</v>
          </cell>
          <cell r="B38">
            <v>9</v>
          </cell>
          <cell r="C38">
            <v>50.846400000000003</v>
          </cell>
          <cell r="D38">
            <v>201100576</v>
          </cell>
          <cell r="E38" t="str">
            <v>Safiya Eijkelkamp</v>
          </cell>
          <cell r="F38" t="str">
            <v>Swol 1894</v>
          </cell>
          <cell r="M38" t="str">
            <v>L</v>
          </cell>
          <cell r="N38" t="str">
            <v/>
          </cell>
          <cell r="Z38">
            <v>5.3</v>
          </cell>
          <cell r="AA38">
            <v>5.6</v>
          </cell>
          <cell r="AB38">
            <v>4.4000000000000004</v>
          </cell>
          <cell r="AC38">
            <v>5.9</v>
          </cell>
          <cell r="AD38">
            <v>5.4</v>
          </cell>
          <cell r="AE38" t="str">
            <v/>
          </cell>
          <cell r="AF38" t="str">
            <v/>
          </cell>
          <cell r="AG38">
            <v>16.300000000000004</v>
          </cell>
          <cell r="AH38">
            <v>8.6933000000000007</v>
          </cell>
          <cell r="AI38">
            <v>6</v>
          </cell>
          <cell r="AT38">
            <v>5.6</v>
          </cell>
          <cell r="AU38">
            <v>5.8</v>
          </cell>
          <cell r="AV38">
            <v>5.2</v>
          </cell>
          <cell r="AW38">
            <v>5.6</v>
          </cell>
          <cell r="AX38">
            <v>4.9000000000000004</v>
          </cell>
          <cell r="AY38" t="str">
            <v/>
          </cell>
          <cell r="AZ38" t="str">
            <v/>
          </cell>
          <cell r="BA38">
            <v>16.399999999999991</v>
          </cell>
          <cell r="BB38">
            <v>10.386699999999999</v>
          </cell>
          <cell r="BC38">
            <v>6</v>
          </cell>
          <cell r="BN38">
            <v>4.7</v>
          </cell>
          <cell r="BO38">
            <v>4.3</v>
          </cell>
          <cell r="BP38">
            <v>5.3</v>
          </cell>
          <cell r="BQ38">
            <v>4.5999999999999996</v>
          </cell>
          <cell r="BR38">
            <v>5.2</v>
          </cell>
          <cell r="BS38" t="str">
            <v/>
          </cell>
          <cell r="BT38" t="str">
            <v/>
          </cell>
          <cell r="BU38">
            <v>14.499999999999996</v>
          </cell>
          <cell r="BV38">
            <v>10.6333</v>
          </cell>
          <cell r="BW38">
            <v>18</v>
          </cell>
          <cell r="CH38">
            <v>5.2</v>
          </cell>
          <cell r="CI38">
            <v>4.9000000000000004</v>
          </cell>
          <cell r="CJ38">
            <v>4.2</v>
          </cell>
          <cell r="CK38">
            <v>3.8</v>
          </cell>
          <cell r="CL38">
            <v>5</v>
          </cell>
          <cell r="CM38" t="str">
            <v/>
          </cell>
          <cell r="CN38" t="str">
            <v/>
          </cell>
          <cell r="CO38">
            <v>14.100000000000001</v>
          </cell>
          <cell r="CP38">
            <v>8.93</v>
          </cell>
          <cell r="CQ38">
            <v>12</v>
          </cell>
          <cell r="CR38">
            <v>38.643299999999996</v>
          </cell>
          <cell r="CS38">
            <v>50.846400000000003</v>
          </cell>
          <cell r="CT38">
            <v>0</v>
          </cell>
        </row>
        <row r="39">
          <cell r="A39">
            <v>33</v>
          </cell>
          <cell r="B39">
            <v>25</v>
          </cell>
          <cell r="C39">
            <v>44.991199999999999</v>
          </cell>
          <cell r="D39">
            <v>201200196</v>
          </cell>
          <cell r="E39" t="str">
            <v>Jil Hendriks</v>
          </cell>
          <cell r="F39" t="str">
            <v>Aqua-Novio '94</v>
          </cell>
          <cell r="M39" t="str">
            <v>L</v>
          </cell>
          <cell r="N39" t="str">
            <v>Age I</v>
          </cell>
          <cell r="Z39">
            <v>4.8</v>
          </cell>
          <cell r="AA39">
            <v>5</v>
          </cell>
          <cell r="AB39">
            <v>4.2</v>
          </cell>
          <cell r="AC39">
            <v>5.3</v>
          </cell>
          <cell r="AD39">
            <v>4.5999999999999996</v>
          </cell>
          <cell r="AE39" t="str">
            <v/>
          </cell>
          <cell r="AF39" t="str">
            <v/>
          </cell>
          <cell r="AG39">
            <v>14.399999999999999</v>
          </cell>
          <cell r="AH39">
            <v>7.68</v>
          </cell>
          <cell r="AI39">
            <v>18</v>
          </cell>
          <cell r="AT39">
            <v>5</v>
          </cell>
          <cell r="AU39">
            <v>5.6</v>
          </cell>
          <cell r="AV39">
            <v>5.4</v>
          </cell>
          <cell r="AW39">
            <v>5.5</v>
          </cell>
          <cell r="AX39">
            <v>5.3</v>
          </cell>
          <cell r="AY39" t="str">
            <v/>
          </cell>
          <cell r="AZ39" t="str">
            <v/>
          </cell>
          <cell r="BA39">
            <v>16.200000000000003</v>
          </cell>
          <cell r="BB39">
            <v>10.26</v>
          </cell>
          <cell r="BC39">
            <v>7</v>
          </cell>
          <cell r="BN39">
            <v>3.8</v>
          </cell>
          <cell r="BO39">
            <v>3.5</v>
          </cell>
          <cell r="BP39">
            <v>3.8</v>
          </cell>
          <cell r="BQ39">
            <v>4.2</v>
          </cell>
          <cell r="BR39">
            <v>4.5</v>
          </cell>
          <cell r="BS39" t="str">
            <v/>
          </cell>
          <cell r="BT39" t="str">
            <v/>
          </cell>
          <cell r="BU39">
            <v>11.8</v>
          </cell>
          <cell r="BV39">
            <v>8.6532999999999998</v>
          </cell>
          <cell r="BW39">
            <v>31</v>
          </cell>
          <cell r="CH39">
            <v>3.7</v>
          </cell>
          <cell r="CI39">
            <v>4</v>
          </cell>
          <cell r="CJ39">
            <v>3.8</v>
          </cell>
          <cell r="CK39">
            <v>4.2</v>
          </cell>
          <cell r="CL39">
            <v>4.3</v>
          </cell>
          <cell r="CM39" t="str">
            <v/>
          </cell>
          <cell r="CN39" t="str">
            <v/>
          </cell>
          <cell r="CO39">
            <v>12</v>
          </cell>
          <cell r="CP39">
            <v>7.6</v>
          </cell>
          <cell r="CQ39">
            <v>27</v>
          </cell>
          <cell r="CR39">
            <v>34.193300000000001</v>
          </cell>
          <cell r="CS39">
            <v>44.991199999999999</v>
          </cell>
          <cell r="CT39">
            <v>0</v>
          </cell>
        </row>
        <row r="40">
          <cell r="A40">
            <v>34</v>
          </cell>
          <cell r="B40">
            <v>1</v>
          </cell>
          <cell r="C40">
            <v>56.592100000000002</v>
          </cell>
          <cell r="D40">
            <v>201100730</v>
          </cell>
          <cell r="E40" t="str">
            <v>Ailynn Kuiper</v>
          </cell>
          <cell r="F40" t="str">
            <v>Cadans</v>
          </cell>
          <cell r="M40" t="str">
            <v>L</v>
          </cell>
          <cell r="N40" t="str">
            <v/>
          </cell>
          <cell r="Z40">
            <v>5.7</v>
          </cell>
          <cell r="AA40">
            <v>5.3</v>
          </cell>
          <cell r="AB40">
            <v>5.8</v>
          </cell>
          <cell r="AC40">
            <v>6.4</v>
          </cell>
          <cell r="AD40">
            <v>5.8</v>
          </cell>
          <cell r="AE40" t="str">
            <v/>
          </cell>
          <cell r="AF40" t="str">
            <v/>
          </cell>
          <cell r="AG40">
            <v>17.3</v>
          </cell>
          <cell r="AH40">
            <v>9.2266999999999992</v>
          </cell>
          <cell r="AI40">
            <v>1</v>
          </cell>
          <cell r="AT40">
            <v>5.4</v>
          </cell>
          <cell r="AU40">
            <v>6.1</v>
          </cell>
          <cell r="AV40">
            <v>5.5</v>
          </cell>
          <cell r="AW40">
            <v>6.2</v>
          </cell>
          <cell r="AX40">
            <v>5.6</v>
          </cell>
          <cell r="AY40" t="str">
            <v/>
          </cell>
          <cell r="AZ40" t="str">
            <v/>
          </cell>
          <cell r="BA40">
            <v>17.199999999999996</v>
          </cell>
          <cell r="BB40">
            <v>10.8933</v>
          </cell>
          <cell r="BC40">
            <v>3</v>
          </cell>
          <cell r="BN40">
            <v>5.5</v>
          </cell>
          <cell r="BO40">
            <v>5.9</v>
          </cell>
          <cell r="BP40">
            <v>6.6</v>
          </cell>
          <cell r="BQ40">
            <v>4.9000000000000004</v>
          </cell>
          <cell r="BR40">
            <v>6.6</v>
          </cell>
          <cell r="BS40" t="str">
            <v/>
          </cell>
          <cell r="BT40" t="str">
            <v/>
          </cell>
          <cell r="BU40">
            <v>18</v>
          </cell>
          <cell r="BV40">
            <v>13.2</v>
          </cell>
          <cell r="BW40">
            <v>1</v>
          </cell>
          <cell r="CH40">
            <v>4.5</v>
          </cell>
          <cell r="CI40">
            <v>5.3</v>
          </cell>
          <cell r="CJ40">
            <v>5.5</v>
          </cell>
          <cell r="CK40">
            <v>5.0999999999999996</v>
          </cell>
          <cell r="CL40">
            <v>4.9000000000000004</v>
          </cell>
          <cell r="CM40" t="str">
            <v/>
          </cell>
          <cell r="CN40" t="str">
            <v/>
          </cell>
          <cell r="CO40">
            <v>15.299999999999997</v>
          </cell>
          <cell r="CP40">
            <v>9.69</v>
          </cell>
          <cell r="CQ40">
            <v>4</v>
          </cell>
          <cell r="CR40">
            <v>43.009999999999991</v>
          </cell>
          <cell r="CS40">
            <v>56.592100000000002</v>
          </cell>
          <cell r="CT40">
            <v>0</v>
          </cell>
        </row>
        <row r="41">
          <cell r="A41">
            <v>35</v>
          </cell>
          <cell r="B41">
            <v>32</v>
          </cell>
          <cell r="C41">
            <v>0</v>
          </cell>
          <cell r="D41">
            <v>201101424</v>
          </cell>
          <cell r="E41" t="str">
            <v>Lou Vos</v>
          </cell>
          <cell r="F41" t="str">
            <v>Aqua-Novio '94</v>
          </cell>
          <cell r="M41" t="str">
            <v/>
          </cell>
          <cell r="N41" t="str">
            <v/>
          </cell>
          <cell r="Z41">
            <v>0</v>
          </cell>
          <cell r="AA41">
            <v>0</v>
          </cell>
          <cell r="AB41">
            <v>0</v>
          </cell>
          <cell r="AC41" t="str">
            <v/>
          </cell>
          <cell r="AD41" t="str">
            <v/>
          </cell>
          <cell r="AE41" t="str">
            <v/>
          </cell>
          <cell r="AF41" t="str">
            <v/>
          </cell>
          <cell r="AG41">
            <v>0</v>
          </cell>
          <cell r="AH41">
            <v>0</v>
          </cell>
          <cell r="AI41" t="str">
            <v/>
          </cell>
          <cell r="AT41">
            <v>0</v>
          </cell>
          <cell r="AU41">
            <v>0</v>
          </cell>
          <cell r="AV41">
            <v>0</v>
          </cell>
          <cell r="AW41" t="str">
            <v/>
          </cell>
          <cell r="AX41" t="str">
            <v/>
          </cell>
          <cell r="AY41" t="str">
            <v/>
          </cell>
          <cell r="AZ41" t="str">
            <v/>
          </cell>
          <cell r="BA41">
            <v>0</v>
          </cell>
          <cell r="BB41">
            <v>0</v>
          </cell>
          <cell r="BC41" t="str">
            <v/>
          </cell>
          <cell r="BN41">
            <v>0</v>
          </cell>
          <cell r="BO41">
            <v>0</v>
          </cell>
          <cell r="BP41">
            <v>0</v>
          </cell>
          <cell r="BQ41" t="str">
            <v/>
          </cell>
          <cell r="BR41" t="str">
            <v/>
          </cell>
          <cell r="BS41" t="str">
            <v/>
          </cell>
          <cell r="BT41" t="str">
            <v/>
          </cell>
          <cell r="BU41">
            <v>0</v>
          </cell>
          <cell r="BV41">
            <v>0</v>
          </cell>
          <cell r="BW41" t="str">
            <v/>
          </cell>
          <cell r="CH41">
            <v>0</v>
          </cell>
          <cell r="CI41">
            <v>0</v>
          </cell>
          <cell r="CJ41">
            <v>0</v>
          </cell>
          <cell r="CK41" t="str">
            <v/>
          </cell>
          <cell r="CL41" t="str">
            <v/>
          </cell>
          <cell r="CM41" t="str">
            <v/>
          </cell>
          <cell r="CN41" t="str">
            <v/>
          </cell>
          <cell r="CO41">
            <v>0</v>
          </cell>
          <cell r="CP41">
            <v>0</v>
          </cell>
          <cell r="CQ41" t="str">
            <v/>
          </cell>
          <cell r="CR41">
            <v>0</v>
          </cell>
          <cell r="CS41">
            <v>0</v>
          </cell>
          <cell r="CT41">
            <v>0</v>
          </cell>
        </row>
      </sheetData>
      <sheetData sheetId="3">
        <row r="1">
          <cell r="A1" t="str">
            <v>Figurenwedstrijd 4-2, Zwembad: Tijenraan te Raalte</v>
          </cell>
          <cell r="H1" t="str">
            <v>Datum:</v>
          </cell>
          <cell r="J1">
            <v>44961</v>
          </cell>
        </row>
        <row r="2">
          <cell r="A2" t="str">
            <v>Organisatie Regio Oost en Noord</v>
          </cell>
          <cell r="H2" t="str">
            <v>Aanvang:</v>
          </cell>
          <cell r="J2">
            <v>0.53125</v>
          </cell>
        </row>
        <row r="3">
          <cell r="A3" t="str">
            <v>Loting: 1</v>
          </cell>
          <cell r="D3" t="str">
            <v>Categorie: AGE I</v>
          </cell>
        </row>
        <row r="6">
          <cell r="A6">
            <v>1</v>
          </cell>
          <cell r="B6" t="str">
            <v>106 Gestrekt Balletbeen</v>
          </cell>
          <cell r="D6">
            <v>1.6</v>
          </cell>
        </row>
        <row r="7">
          <cell r="A7">
            <v>2</v>
          </cell>
          <cell r="B7" t="str">
            <v>301 Barracuda</v>
          </cell>
          <cell r="D7">
            <v>1.9</v>
          </cell>
        </row>
        <row r="8">
          <cell r="A8">
            <v>3</v>
          </cell>
          <cell r="B8" t="str">
            <v>359 Ariana voorover</v>
          </cell>
          <cell r="D8">
            <v>2.2000000000000002</v>
          </cell>
        </row>
        <row r="9">
          <cell r="A9">
            <v>4</v>
          </cell>
          <cell r="B9" t="str">
            <v>348 Toren</v>
          </cell>
          <cell r="D9">
            <v>1.9</v>
          </cell>
        </row>
      </sheetData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97"/>
  <sheetViews>
    <sheetView zoomScale="84" zoomScaleNormal="100" workbookViewId="0">
      <selection activeCell="C39" sqref="C39:D39"/>
    </sheetView>
  </sheetViews>
  <sheetFormatPr defaultRowHeight="14.35"/>
  <cols>
    <col min="1" max="1" width="17.64453125" customWidth="1"/>
    <col min="2" max="2" width="16.52734375" customWidth="1"/>
    <col min="3" max="3" width="23.1171875" bestFit="1" customWidth="1"/>
    <col min="4" max="4" width="11.3515625" style="35" bestFit="1" customWidth="1"/>
    <col min="5" max="5" width="9.87890625" style="23" customWidth="1"/>
    <col min="6" max="6" width="8.52734375" customWidth="1"/>
    <col min="7" max="7" width="9.1171875" style="2" customWidth="1"/>
    <col min="8" max="8" width="3.87890625" style="2" customWidth="1"/>
    <col min="9" max="9" width="4" style="2" customWidth="1"/>
    <col min="10" max="10" width="5.41015625" customWidth="1"/>
    <col min="11" max="11" width="3.1171875" customWidth="1"/>
    <col min="12" max="14" width="4.3515625" customWidth="1"/>
    <col min="15" max="16" width="3.64453125" customWidth="1"/>
    <col min="17" max="17" width="5" customWidth="1"/>
    <col min="18" max="18" width="4" customWidth="1"/>
    <col min="19" max="19" width="4.3515625" customWidth="1"/>
  </cols>
  <sheetData>
    <row r="1" spans="1:11" s="10" customFormat="1">
      <c r="A1" s="8" t="s">
        <v>0</v>
      </c>
      <c r="B1"/>
      <c r="C1"/>
      <c r="D1" s="34"/>
      <c r="E1" s="30"/>
      <c r="F1" s="320"/>
      <c r="G1" s="320"/>
      <c r="H1" s="320"/>
      <c r="I1" s="320"/>
      <c r="J1" s="320"/>
      <c r="K1" s="320"/>
    </row>
    <row r="2" spans="1:11" s="10" customFormat="1">
      <c r="A2" s="8" t="s">
        <v>1</v>
      </c>
      <c r="B2"/>
      <c r="C2"/>
      <c r="D2" s="34"/>
      <c r="E2" s="30"/>
      <c r="F2" s="7"/>
      <c r="J2" s="7"/>
      <c r="K2" s="7"/>
    </row>
    <row r="3" spans="1:11">
      <c r="A3" s="3"/>
      <c r="C3" s="1"/>
      <c r="F3" s="2"/>
      <c r="G3"/>
      <c r="H3"/>
      <c r="I3" s="11"/>
    </row>
    <row r="4" spans="1:11">
      <c r="A4" s="9" t="s">
        <v>2</v>
      </c>
      <c r="B4" s="33">
        <v>0.51041666666666663</v>
      </c>
      <c r="C4" s="8" t="s">
        <v>3</v>
      </c>
      <c r="F4" s="2"/>
      <c r="G4"/>
      <c r="H4"/>
    </row>
    <row r="5" spans="1:11">
      <c r="A5" s="9" t="s">
        <v>4</v>
      </c>
      <c r="B5" s="33">
        <v>0.54166666666666663</v>
      </c>
      <c r="C5" s="9" t="s">
        <v>3</v>
      </c>
      <c r="F5" s="2"/>
      <c r="G5"/>
      <c r="H5"/>
    </row>
    <row r="6" spans="1:11">
      <c r="A6" s="9" t="s">
        <v>5</v>
      </c>
      <c r="B6" s="33">
        <v>0.5625</v>
      </c>
      <c r="C6" s="9" t="s">
        <v>3</v>
      </c>
      <c r="F6" s="2"/>
      <c r="G6"/>
      <c r="H6"/>
    </row>
    <row r="7" spans="1:11">
      <c r="A7" s="9"/>
      <c r="B7" s="7"/>
      <c r="C7" s="9"/>
      <c r="F7" s="2"/>
      <c r="G7"/>
      <c r="H7"/>
    </row>
    <row r="8" spans="1:11">
      <c r="A8" s="9" t="s">
        <v>8</v>
      </c>
      <c r="B8" s="7" t="s">
        <v>9</v>
      </c>
      <c r="C8" s="9" t="s">
        <v>10</v>
      </c>
      <c r="F8" s="2"/>
    </row>
    <row r="9" spans="1:11">
      <c r="A9" s="9" t="s">
        <v>11</v>
      </c>
      <c r="B9" s="7" t="s">
        <v>12</v>
      </c>
      <c r="C9" s="9" t="s">
        <v>13</v>
      </c>
      <c r="F9" s="2"/>
    </row>
    <row r="10" spans="1:11">
      <c r="A10" s="9" t="s">
        <v>14</v>
      </c>
      <c r="B10" s="7" t="s">
        <v>15</v>
      </c>
      <c r="C10" s="9" t="s">
        <v>16</v>
      </c>
      <c r="F10" s="2"/>
    </row>
    <row r="11" spans="1:11">
      <c r="A11" s="9" t="s">
        <v>17</v>
      </c>
      <c r="B11" s="7" t="s">
        <v>18</v>
      </c>
      <c r="C11" s="9" t="s">
        <v>19</v>
      </c>
      <c r="F11" s="2"/>
    </row>
    <row r="12" spans="1:11">
      <c r="A12" s="9"/>
      <c r="B12" s="7" t="s">
        <v>20</v>
      </c>
      <c r="C12" s="9" t="s">
        <v>21</v>
      </c>
      <c r="F12" s="2"/>
    </row>
    <row r="13" spans="1:11">
      <c r="A13" s="1"/>
      <c r="C13" s="4"/>
      <c r="E13" s="31"/>
      <c r="F13" s="13"/>
    </row>
    <row r="14" spans="1:11">
      <c r="A14" s="67" t="s">
        <v>22</v>
      </c>
      <c r="C14" s="25"/>
      <c r="D14"/>
      <c r="E14"/>
      <c r="G14" s="68"/>
      <c r="H14" s="68"/>
      <c r="I14"/>
      <c r="J14" s="2"/>
    </row>
    <row r="15" spans="1:11">
      <c r="A15" s="68" t="s">
        <v>23</v>
      </c>
      <c r="B15" t="s">
        <v>24</v>
      </c>
      <c r="C15" s="2" t="s">
        <v>25</v>
      </c>
      <c r="D15"/>
      <c r="E15"/>
      <c r="G15" s="68"/>
      <c r="H15" s="68"/>
      <c r="I15"/>
      <c r="J15" s="2"/>
    </row>
    <row r="16" spans="1:11">
      <c r="A16" s="68" t="s">
        <v>26</v>
      </c>
      <c r="B16" t="s">
        <v>27</v>
      </c>
      <c r="C16" s="2" t="s">
        <v>28</v>
      </c>
      <c r="D16"/>
      <c r="E16"/>
      <c r="G16" s="68"/>
      <c r="H16" s="68"/>
      <c r="I16"/>
      <c r="J16" s="2"/>
    </row>
    <row r="17" spans="1:10">
      <c r="A17" s="68" t="s">
        <v>29</v>
      </c>
      <c r="B17" t="s">
        <v>30</v>
      </c>
      <c r="C17" s="2" t="s">
        <v>31</v>
      </c>
      <c r="D17"/>
      <c r="E17"/>
      <c r="G17" s="68"/>
      <c r="H17" s="68"/>
      <c r="I17"/>
      <c r="J17" s="2"/>
    </row>
    <row r="18" spans="1:10">
      <c r="A18" s="68" t="s">
        <v>32</v>
      </c>
      <c r="B18" t="s">
        <v>33</v>
      </c>
      <c r="C18" s="2" t="s">
        <v>34</v>
      </c>
      <c r="D18"/>
      <c r="E18"/>
      <c r="G18" s="68"/>
      <c r="H18" s="68"/>
      <c r="I18"/>
      <c r="J18" s="2"/>
    </row>
    <row r="19" spans="1:10">
      <c r="A19" s="1"/>
      <c r="C19" s="4"/>
      <c r="E19" s="31"/>
      <c r="F19" s="13"/>
      <c r="G19" s="68"/>
      <c r="H19" s="68"/>
      <c r="I19"/>
      <c r="J19" s="2"/>
    </row>
    <row r="20" spans="1:10">
      <c r="A20" s="1"/>
      <c r="C20" s="4"/>
      <c r="E20" s="31"/>
      <c r="F20" s="13"/>
      <c r="G20" s="68"/>
      <c r="H20" s="68"/>
      <c r="I20"/>
      <c r="J20" s="2"/>
    </row>
    <row r="21" spans="1:10">
      <c r="A21" s="28" t="s">
        <v>35</v>
      </c>
      <c r="C21" s="4"/>
      <c r="E21" s="31"/>
      <c r="F21" s="13"/>
      <c r="G21" s="13"/>
      <c r="H21" s="13"/>
    </row>
    <row r="22" spans="1:10">
      <c r="A22" s="1"/>
      <c r="C22" s="4"/>
      <c r="E22" s="31"/>
      <c r="F22" s="13"/>
      <c r="G22" s="13"/>
      <c r="H22" s="13"/>
    </row>
    <row r="23" spans="1:10">
      <c r="A23" s="29" t="s">
        <v>23</v>
      </c>
      <c r="B23" t="s">
        <v>36</v>
      </c>
      <c r="C23" s="4" t="s">
        <v>37</v>
      </c>
      <c r="D23" s="35" t="s">
        <v>38</v>
      </c>
      <c r="E23" s="31">
        <v>8</v>
      </c>
      <c r="F23" s="13"/>
      <c r="G23" s="13"/>
      <c r="H23" s="13"/>
    </row>
    <row r="24" spans="1:10">
      <c r="A24" s="1"/>
      <c r="B24" t="s">
        <v>39</v>
      </c>
      <c r="C24" s="4" t="s">
        <v>40</v>
      </c>
      <c r="D24" s="35" t="s">
        <v>41</v>
      </c>
      <c r="E24" s="31">
        <v>9</v>
      </c>
      <c r="F24" s="13"/>
      <c r="G24" s="13" t="s">
        <v>42</v>
      </c>
      <c r="H24" s="13" t="s">
        <v>43</v>
      </c>
      <c r="I24" s="2" t="s">
        <v>44</v>
      </c>
    </row>
    <row r="25" spans="1:10">
      <c r="A25" s="1"/>
      <c r="B25" t="s">
        <v>45</v>
      </c>
      <c r="C25" s="4" t="s">
        <v>46</v>
      </c>
      <c r="D25" s="35" t="s">
        <v>10</v>
      </c>
      <c r="E25" s="31">
        <v>9</v>
      </c>
      <c r="F25" s="13"/>
      <c r="G25" s="13" t="s">
        <v>7</v>
      </c>
      <c r="H25" s="13" t="s">
        <v>47</v>
      </c>
      <c r="I25" s="2" t="s">
        <v>48</v>
      </c>
    </row>
    <row r="26" spans="1:10">
      <c r="A26" s="4"/>
      <c r="B26" t="s">
        <v>49</v>
      </c>
      <c r="C26" t="s">
        <v>50</v>
      </c>
      <c r="D26" s="35" t="s">
        <v>51</v>
      </c>
      <c r="E26" s="23">
        <v>9</v>
      </c>
      <c r="G26" s="2" t="s">
        <v>52</v>
      </c>
      <c r="H26" s="2" t="s">
        <v>53</v>
      </c>
      <c r="I26" s="2" t="s">
        <v>54</v>
      </c>
    </row>
    <row r="27" spans="1:10">
      <c r="A27" s="4"/>
      <c r="B27" t="s">
        <v>55</v>
      </c>
      <c r="C27" t="s">
        <v>56</v>
      </c>
      <c r="D27" s="35" t="s">
        <v>16</v>
      </c>
      <c r="E27" s="23">
        <v>9</v>
      </c>
    </row>
    <row r="28" spans="1:10">
      <c r="A28" s="3"/>
      <c r="B28" t="s">
        <v>57</v>
      </c>
      <c r="C28" s="2" t="s">
        <v>60</v>
      </c>
      <c r="D28" s="35" t="s">
        <v>41</v>
      </c>
      <c r="E28" s="23" t="s">
        <v>59</v>
      </c>
      <c r="F28" s="3"/>
      <c r="G28"/>
      <c r="H28"/>
      <c r="I28"/>
    </row>
    <row r="29" spans="1:10">
      <c r="B29" s="2"/>
      <c r="C29" s="2" t="s">
        <v>61</v>
      </c>
      <c r="D29" s="35" t="s">
        <v>62</v>
      </c>
      <c r="E29" s="23" t="s">
        <v>59</v>
      </c>
      <c r="G29"/>
      <c r="H29"/>
      <c r="I29"/>
    </row>
    <row r="30" spans="1:10">
      <c r="B30" s="2" t="s">
        <v>63</v>
      </c>
      <c r="C30" t="s">
        <v>64</v>
      </c>
      <c r="G30"/>
      <c r="H30"/>
      <c r="I30"/>
    </row>
    <row r="31" spans="1:10">
      <c r="B31" s="2" t="s">
        <v>65</v>
      </c>
      <c r="C31" t="s">
        <v>66</v>
      </c>
      <c r="D31" s="35" t="s">
        <v>67</v>
      </c>
      <c r="G31"/>
      <c r="H31"/>
      <c r="I31"/>
    </row>
    <row r="32" spans="1:10">
      <c r="B32" s="2"/>
      <c r="G32"/>
      <c r="H32"/>
      <c r="I32"/>
    </row>
    <row r="33" spans="1:9">
      <c r="A33" s="3" t="s">
        <v>26</v>
      </c>
      <c r="B33" s="2" t="s">
        <v>36</v>
      </c>
      <c r="C33" t="s">
        <v>68</v>
      </c>
      <c r="D33" s="35" t="s">
        <v>69</v>
      </c>
      <c r="E33" s="23" t="s">
        <v>70</v>
      </c>
      <c r="G33"/>
      <c r="H33"/>
      <c r="I33"/>
    </row>
    <row r="34" spans="1:9">
      <c r="B34" s="2" t="s">
        <v>39</v>
      </c>
      <c r="C34" t="s">
        <v>71</v>
      </c>
      <c r="D34" s="35" t="s">
        <v>72</v>
      </c>
      <c r="E34" s="23">
        <v>8</v>
      </c>
      <c r="G34" t="s">
        <v>6</v>
      </c>
      <c r="H34" t="s">
        <v>73</v>
      </c>
      <c r="I34" t="s">
        <v>74</v>
      </c>
    </row>
    <row r="35" spans="1:9">
      <c r="B35" s="2" t="s">
        <v>45</v>
      </c>
      <c r="C35" t="s">
        <v>75</v>
      </c>
      <c r="D35" s="35" t="s">
        <v>64</v>
      </c>
      <c r="E35" s="23">
        <v>8</v>
      </c>
      <c r="G35" t="s">
        <v>7</v>
      </c>
      <c r="H35" t="s">
        <v>76</v>
      </c>
      <c r="I35" t="s">
        <v>77</v>
      </c>
    </row>
    <row r="36" spans="1:9">
      <c r="B36" s="2" t="s">
        <v>49</v>
      </c>
      <c r="C36" t="s">
        <v>78</v>
      </c>
      <c r="D36" s="35" t="s">
        <v>51</v>
      </c>
      <c r="E36" s="23">
        <v>9</v>
      </c>
      <c r="G36" t="s">
        <v>7</v>
      </c>
      <c r="H36" t="s">
        <v>79</v>
      </c>
      <c r="I36" t="s">
        <v>80</v>
      </c>
    </row>
    <row r="37" spans="1:9">
      <c r="B37" s="2" t="s">
        <v>55</v>
      </c>
      <c r="C37" t="s">
        <v>81</v>
      </c>
      <c r="D37" s="35" t="s">
        <v>82</v>
      </c>
      <c r="E37" s="23">
        <v>9</v>
      </c>
      <c r="G37"/>
      <c r="H37"/>
      <c r="I37"/>
    </row>
    <row r="38" spans="1:9">
      <c r="A38" s="14"/>
      <c r="B38" s="2" t="s">
        <v>57</v>
      </c>
      <c r="C38" s="2" t="s">
        <v>83</v>
      </c>
      <c r="D38" s="35" t="s">
        <v>67</v>
      </c>
      <c r="E38" s="23" t="s">
        <v>59</v>
      </c>
      <c r="G38"/>
      <c r="H38"/>
      <c r="I38"/>
    </row>
    <row r="39" spans="1:9">
      <c r="A39" s="14"/>
      <c r="B39" s="2"/>
      <c r="C39" s="2" t="s">
        <v>117</v>
      </c>
      <c r="D39" s="35" t="s">
        <v>62</v>
      </c>
      <c r="E39" s="23" t="s">
        <v>59</v>
      </c>
      <c r="G39"/>
      <c r="H39"/>
      <c r="I39"/>
    </row>
    <row r="40" spans="1:9">
      <c r="B40" s="2" t="s">
        <v>84</v>
      </c>
      <c r="C40" s="15" t="s">
        <v>85</v>
      </c>
      <c r="D40" s="35" t="s">
        <v>62</v>
      </c>
      <c r="E40" s="23" t="s">
        <v>59</v>
      </c>
      <c r="G40"/>
      <c r="H40"/>
      <c r="I40"/>
    </row>
    <row r="41" spans="1:9">
      <c r="B41" s="2" t="s">
        <v>63</v>
      </c>
      <c r="C41" s="2" t="s">
        <v>86</v>
      </c>
      <c r="D41" s="35" t="s">
        <v>67</v>
      </c>
      <c r="G41"/>
      <c r="H41"/>
      <c r="I41"/>
    </row>
    <row r="42" spans="1:9">
      <c r="B42" s="2" t="s">
        <v>65</v>
      </c>
      <c r="C42" s="2" t="s">
        <v>58</v>
      </c>
      <c r="G42"/>
      <c r="H42"/>
      <c r="I42"/>
    </row>
    <row r="43" spans="1:9">
      <c r="B43" s="2"/>
      <c r="C43" s="2"/>
      <c r="G43"/>
      <c r="H43"/>
      <c r="I43"/>
    </row>
    <row r="44" spans="1:9">
      <c r="A44" s="3" t="s">
        <v>29</v>
      </c>
      <c r="B44" s="2" t="s">
        <v>36</v>
      </c>
      <c r="C44" s="2" t="s">
        <v>87</v>
      </c>
      <c r="D44" s="35" t="s">
        <v>19</v>
      </c>
      <c r="E44" s="23" t="s">
        <v>70</v>
      </c>
      <c r="G44"/>
      <c r="H44"/>
      <c r="I44"/>
    </row>
    <row r="45" spans="1:9">
      <c r="B45" s="2" t="s">
        <v>39</v>
      </c>
      <c r="C45" s="2" t="s">
        <v>88</v>
      </c>
      <c r="D45" s="35" t="s">
        <v>10</v>
      </c>
      <c r="E45" s="23">
        <v>8</v>
      </c>
      <c r="G45" t="s">
        <v>6</v>
      </c>
      <c r="H45" t="s">
        <v>89</v>
      </c>
      <c r="I45" t="s">
        <v>90</v>
      </c>
    </row>
    <row r="46" spans="1:9">
      <c r="B46" s="2" t="s">
        <v>45</v>
      </c>
      <c r="C46" s="2" t="s">
        <v>91</v>
      </c>
      <c r="D46" s="35" t="s">
        <v>41</v>
      </c>
      <c r="E46" s="23">
        <v>8</v>
      </c>
      <c r="G46" t="s">
        <v>92</v>
      </c>
      <c r="H46" t="s">
        <v>93</v>
      </c>
      <c r="I46" t="s">
        <v>94</v>
      </c>
    </row>
    <row r="47" spans="1:9">
      <c r="B47" s="2" t="s">
        <v>49</v>
      </c>
      <c r="C47" s="2" t="s">
        <v>95</v>
      </c>
      <c r="D47" s="35" t="s">
        <v>58</v>
      </c>
      <c r="E47" s="23">
        <v>8</v>
      </c>
      <c r="G47" t="s">
        <v>92</v>
      </c>
      <c r="H47" t="s">
        <v>96</v>
      </c>
      <c r="I47" t="s">
        <v>97</v>
      </c>
    </row>
    <row r="48" spans="1:9">
      <c r="B48" s="2" t="s">
        <v>55</v>
      </c>
      <c r="C48" s="2" t="s">
        <v>98</v>
      </c>
      <c r="D48" s="35" t="s">
        <v>51</v>
      </c>
      <c r="E48" s="23">
        <v>8</v>
      </c>
      <c r="G48"/>
      <c r="H48"/>
      <c r="I48"/>
    </row>
    <row r="49" spans="1:11">
      <c r="B49" s="2" t="s">
        <v>57</v>
      </c>
      <c r="C49" s="2" t="s">
        <v>99</v>
      </c>
      <c r="D49" s="35" t="s">
        <v>100</v>
      </c>
      <c r="E49" s="23" t="s">
        <v>59</v>
      </c>
      <c r="G49"/>
      <c r="H49"/>
      <c r="I49"/>
    </row>
    <row r="50" spans="1:11">
      <c r="B50" s="2" t="s">
        <v>84</v>
      </c>
      <c r="C50" s="15" t="s">
        <v>101</v>
      </c>
      <c r="D50" s="35" t="s">
        <v>62</v>
      </c>
      <c r="E50" s="23" t="s">
        <v>59</v>
      </c>
      <c r="I50"/>
      <c r="K50" s="2"/>
    </row>
    <row r="51" spans="1:11">
      <c r="A51" s="10"/>
      <c r="B51" s="2" t="s">
        <v>63</v>
      </c>
      <c r="C51" s="2" t="s">
        <v>102</v>
      </c>
      <c r="D51" s="35" t="s">
        <v>103</v>
      </c>
      <c r="F51" s="2"/>
      <c r="G51"/>
      <c r="H51"/>
      <c r="I51"/>
      <c r="K51" s="2"/>
    </row>
    <row r="52" spans="1:11">
      <c r="A52" s="10"/>
      <c r="B52" s="2" t="s">
        <v>65</v>
      </c>
      <c r="C52" s="2" t="s">
        <v>62</v>
      </c>
      <c r="D52" s="35" t="s">
        <v>62</v>
      </c>
      <c r="F52" s="2"/>
      <c r="G52"/>
      <c r="H52"/>
      <c r="I52"/>
      <c r="K52" s="2"/>
    </row>
    <row r="53" spans="1:11">
      <c r="A53" s="10"/>
      <c r="B53" s="2"/>
      <c r="C53" s="2"/>
      <c r="G53" s="5"/>
      <c r="H53" s="5"/>
      <c r="I53"/>
    </row>
    <row r="54" spans="1:11">
      <c r="A54" s="22" t="s">
        <v>32</v>
      </c>
      <c r="B54" s="2" t="s">
        <v>36</v>
      </c>
      <c r="C54" s="2" t="s">
        <v>104</v>
      </c>
      <c r="D54" s="35" t="s">
        <v>69</v>
      </c>
      <c r="E54" s="23">
        <v>8</v>
      </c>
      <c r="G54" s="5"/>
      <c r="H54" s="5"/>
      <c r="I54"/>
    </row>
    <row r="55" spans="1:11">
      <c r="A55" s="10"/>
      <c r="B55" s="2" t="s">
        <v>39</v>
      </c>
      <c r="C55" s="2" t="s">
        <v>105</v>
      </c>
      <c r="D55" s="35" t="s">
        <v>19</v>
      </c>
      <c r="E55" s="23">
        <v>9</v>
      </c>
      <c r="G55" t="s">
        <v>6</v>
      </c>
      <c r="H55" t="s">
        <v>106</v>
      </c>
      <c r="I55" t="s">
        <v>107</v>
      </c>
    </row>
    <row r="56" spans="1:11">
      <c r="A56" s="10"/>
      <c r="B56" s="2" t="s">
        <v>45</v>
      </c>
      <c r="C56" s="2" t="s">
        <v>108</v>
      </c>
      <c r="D56" s="35" t="s">
        <v>100</v>
      </c>
      <c r="E56" s="23">
        <v>8</v>
      </c>
      <c r="G56" t="s">
        <v>92</v>
      </c>
      <c r="H56" t="s">
        <v>109</v>
      </c>
      <c r="I56" t="s">
        <v>110</v>
      </c>
    </row>
    <row r="57" spans="1:11">
      <c r="A57" s="10"/>
      <c r="B57" s="2" t="s">
        <v>49</v>
      </c>
      <c r="C57" s="2" t="s">
        <v>111</v>
      </c>
      <c r="D57" s="35" t="s">
        <v>67</v>
      </c>
      <c r="E57" s="23">
        <v>8</v>
      </c>
      <c r="G57" t="s">
        <v>92</v>
      </c>
      <c r="H57" t="s">
        <v>112</v>
      </c>
      <c r="I57" t="s">
        <v>113</v>
      </c>
    </row>
    <row r="58" spans="1:11">
      <c r="A58" s="10"/>
      <c r="B58" s="2" t="s">
        <v>55</v>
      </c>
      <c r="C58" s="2" t="s">
        <v>114</v>
      </c>
      <c r="D58" s="35" t="s">
        <v>64</v>
      </c>
      <c r="E58" s="23">
        <v>8</v>
      </c>
      <c r="G58"/>
      <c r="H58"/>
      <c r="I58"/>
    </row>
    <row r="59" spans="1:11">
      <c r="A59" s="10"/>
      <c r="B59" s="2" t="s">
        <v>57</v>
      </c>
      <c r="C59" s="2" t="s">
        <v>115</v>
      </c>
      <c r="D59" s="35" t="s">
        <v>67</v>
      </c>
      <c r="G59"/>
      <c r="H59"/>
      <c r="I59"/>
    </row>
    <row r="60" spans="1:11">
      <c r="A60" s="10"/>
      <c r="B60" s="2"/>
      <c r="C60" s="2" t="s">
        <v>116</v>
      </c>
      <c r="D60" s="35" t="s">
        <v>58</v>
      </c>
      <c r="G60"/>
      <c r="H60"/>
      <c r="I60"/>
    </row>
    <row r="61" spans="1:11">
      <c r="A61" s="10"/>
      <c r="B61" s="2" t="s">
        <v>84</v>
      </c>
      <c r="C61" s="2" t="s">
        <v>117</v>
      </c>
      <c r="D61" s="35" t="s">
        <v>62</v>
      </c>
      <c r="G61"/>
      <c r="H61"/>
      <c r="I61"/>
    </row>
    <row r="62" spans="1:11">
      <c r="A62" s="10"/>
      <c r="B62" s="2" t="s">
        <v>63</v>
      </c>
      <c r="C62" s="2" t="s">
        <v>58</v>
      </c>
      <c r="D62" s="35" t="s">
        <v>58</v>
      </c>
      <c r="G62"/>
      <c r="H62"/>
      <c r="I62"/>
    </row>
    <row r="63" spans="1:11">
      <c r="A63" s="10"/>
      <c r="B63" s="2" t="s">
        <v>65</v>
      </c>
      <c r="C63" s="2" t="s">
        <v>62</v>
      </c>
      <c r="D63" s="35" t="s">
        <v>62</v>
      </c>
      <c r="G63"/>
      <c r="H63"/>
      <c r="I63"/>
    </row>
    <row r="64" spans="1:11">
      <c r="A64" s="10"/>
      <c r="B64" s="2"/>
      <c r="C64" s="2"/>
      <c r="G64"/>
      <c r="H64"/>
      <c r="I64"/>
    </row>
    <row r="65" spans="1:12" s="24" customFormat="1">
      <c r="A65" s="24" t="s">
        <v>118</v>
      </c>
      <c r="B65" s="26"/>
      <c r="C65" s="26"/>
      <c r="D65" s="36"/>
      <c r="E65" s="27"/>
    </row>
    <row r="66" spans="1:12" s="24" customFormat="1">
      <c r="B66" s="26" t="s">
        <v>119</v>
      </c>
      <c r="C66" s="26" t="s">
        <v>120</v>
      </c>
      <c r="D66" s="36" t="s">
        <v>16</v>
      </c>
      <c r="E66" s="27"/>
    </row>
    <row r="67" spans="1:12" s="24" customFormat="1">
      <c r="B67" s="26">
        <v>9</v>
      </c>
      <c r="C67" s="26" t="s">
        <v>121</v>
      </c>
      <c r="D67" s="36" t="s">
        <v>19</v>
      </c>
      <c r="E67" s="24" t="s">
        <v>122</v>
      </c>
    </row>
    <row r="68" spans="1:12" s="24" customFormat="1">
      <c r="B68" s="26">
        <v>9</v>
      </c>
      <c r="C68" s="26" t="s">
        <v>123</v>
      </c>
      <c r="D68" s="36" t="s">
        <v>19</v>
      </c>
      <c r="E68" s="24" t="s">
        <v>122</v>
      </c>
    </row>
    <row r="69" spans="1:12" s="24" customFormat="1">
      <c r="B69" s="26">
        <v>9</v>
      </c>
      <c r="C69" s="26" t="s">
        <v>124</v>
      </c>
      <c r="D69" s="36" t="s">
        <v>125</v>
      </c>
    </row>
    <row r="70" spans="1:12">
      <c r="B70" s="2"/>
      <c r="C70" s="2"/>
      <c r="G70"/>
      <c r="H70"/>
      <c r="I70"/>
    </row>
    <row r="71" spans="1:12">
      <c r="B71" s="2"/>
      <c r="C71" s="2"/>
      <c r="G71"/>
      <c r="H71"/>
      <c r="I71"/>
    </row>
    <row r="72" spans="1:12">
      <c r="B72" s="2"/>
      <c r="C72" s="2"/>
      <c r="G72"/>
      <c r="H72"/>
      <c r="I72"/>
    </row>
    <row r="73" spans="1:12">
      <c r="B73" s="2"/>
      <c r="C73" s="2"/>
      <c r="G73"/>
      <c r="H73"/>
      <c r="I73"/>
    </row>
    <row r="74" spans="1:12">
      <c r="B74" s="2"/>
      <c r="C74" s="2"/>
      <c r="G74"/>
      <c r="H74"/>
      <c r="I74"/>
    </row>
    <row r="75" spans="1:12">
      <c r="B75" s="2"/>
      <c r="C75" s="2"/>
      <c r="G75"/>
      <c r="H75"/>
      <c r="I75"/>
    </row>
    <row r="76" spans="1:12">
      <c r="B76" s="2"/>
      <c r="C76" s="2"/>
      <c r="G76"/>
      <c r="H76"/>
      <c r="I76"/>
    </row>
    <row r="77" spans="1:12">
      <c r="B77" s="2"/>
      <c r="C77" s="2"/>
      <c r="G77"/>
      <c r="H77"/>
      <c r="I77"/>
    </row>
    <row r="78" spans="1:12">
      <c r="C78" s="2"/>
      <c r="G78"/>
      <c r="H78"/>
      <c r="I78"/>
    </row>
    <row r="79" spans="1:12">
      <c r="B79" s="2"/>
      <c r="C79" s="2"/>
      <c r="D79" s="37"/>
      <c r="E79" s="32"/>
      <c r="F79" s="10"/>
      <c r="G79" s="10"/>
      <c r="H79" s="10"/>
      <c r="I79" s="10"/>
      <c r="J79" s="10"/>
      <c r="K79" s="10"/>
      <c r="L79" s="10"/>
    </row>
    <row r="80" spans="1:12">
      <c r="B80" s="2"/>
      <c r="C80" s="2"/>
      <c r="G80"/>
      <c r="H80"/>
      <c r="I80"/>
    </row>
    <row r="81" spans="2:9">
      <c r="B81" s="2"/>
      <c r="C81" s="2"/>
      <c r="G81"/>
      <c r="H81"/>
      <c r="I81"/>
    </row>
    <row r="82" spans="2:9">
      <c r="B82" s="2"/>
      <c r="C82" s="2"/>
      <c r="G82"/>
      <c r="H82"/>
      <c r="I82"/>
    </row>
    <row r="83" spans="2:9">
      <c r="B83" s="2"/>
      <c r="C83" s="2"/>
      <c r="G83"/>
      <c r="H83"/>
      <c r="I83"/>
    </row>
    <row r="84" spans="2:9">
      <c r="B84" s="2"/>
      <c r="C84" s="2"/>
      <c r="G84"/>
      <c r="H84"/>
      <c r="I84"/>
    </row>
    <row r="85" spans="2:9">
      <c r="B85" s="2"/>
      <c r="C85" s="2"/>
      <c r="G85"/>
      <c r="H85"/>
      <c r="I85"/>
    </row>
    <row r="86" spans="2:9">
      <c r="B86" s="2"/>
      <c r="C86" s="2"/>
      <c r="G86"/>
      <c r="H86"/>
      <c r="I86"/>
    </row>
    <row r="87" spans="2:9">
      <c r="B87" s="2"/>
      <c r="C87" s="2"/>
      <c r="G87"/>
      <c r="H87"/>
      <c r="I87"/>
    </row>
    <row r="88" spans="2:9">
      <c r="B88" s="2"/>
      <c r="C88" s="2"/>
      <c r="G88"/>
      <c r="H88"/>
      <c r="I88"/>
    </row>
    <row r="89" spans="2:9">
      <c r="B89" s="2"/>
    </row>
    <row r="90" spans="2:9">
      <c r="B90" s="2"/>
    </row>
    <row r="92" spans="2:9">
      <c r="I92"/>
    </row>
    <row r="93" spans="2:9">
      <c r="C93" s="2"/>
      <c r="G93"/>
      <c r="H93"/>
      <c r="I93"/>
    </row>
    <row r="94" spans="2:9">
      <c r="C94" s="2"/>
      <c r="G94"/>
      <c r="H94"/>
      <c r="I94"/>
    </row>
    <row r="95" spans="2:9">
      <c r="C95" s="2"/>
      <c r="G95"/>
      <c r="H95"/>
      <c r="I95"/>
    </row>
    <row r="96" spans="2:9">
      <c r="C96" s="2"/>
      <c r="G96"/>
      <c r="H96"/>
      <c r="I96"/>
    </row>
    <row r="97" spans="3:9">
      <c r="C97" s="2"/>
      <c r="G97"/>
      <c r="H97"/>
      <c r="I97"/>
    </row>
  </sheetData>
  <mergeCells count="1">
    <mergeCell ref="F1:K1"/>
  </mergeCells>
  <pageMargins left="0.3543307086614173" right="0.3543307086614173" top="0.3543307086614173" bottom="0.3543307086614173" header="0" footer="0"/>
  <pageSetup paperSize="9" scale="6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R47"/>
  <sheetViews>
    <sheetView zoomScaleNormal="100" workbookViewId="0">
      <pane xSplit="2" ySplit="12" topLeftCell="C13" activePane="bottomRight" state="frozen"/>
      <selection pane="topRight" activeCell="C1" sqref="C1"/>
      <selection pane="bottomLeft" activeCell="A13" sqref="A13"/>
      <selection pane="bottomRight" activeCell="C32" sqref="C32"/>
    </sheetView>
  </sheetViews>
  <sheetFormatPr defaultColWidth="8.87890625" defaultRowHeight="12.7"/>
  <cols>
    <col min="1" max="1" width="6.3515625" style="47" customWidth="1"/>
    <col min="2" max="2" width="5.87890625" style="47" customWidth="1"/>
    <col min="3" max="3" width="12.52734375" style="47" customWidth="1"/>
    <col min="4" max="4" width="19.64453125" style="47" customWidth="1"/>
    <col min="5" max="5" width="12" style="47" customWidth="1"/>
    <col min="6" max="6" width="3.1171875" style="47" customWidth="1"/>
    <col min="7" max="7" width="3.64453125" style="47" customWidth="1"/>
    <col min="8" max="8" width="2.87890625" style="47" hidden="1" customWidth="1"/>
    <col min="9" max="9" width="4.1171875" style="47" customWidth="1"/>
    <col min="10" max="10" width="5.3515625" style="106" customWidth="1"/>
    <col min="11" max="11" width="8.52734375" style="47" bestFit="1" customWidth="1"/>
    <col min="12" max="15" width="5.41015625" style="47" customWidth="1"/>
    <col min="16" max="18" width="9.1171875" style="47" customWidth="1"/>
    <col min="19" max="16384" width="8.87890625" style="47"/>
  </cols>
  <sheetData>
    <row r="1" spans="1:18">
      <c r="A1" s="331" t="s">
        <v>133</v>
      </c>
      <c r="B1" s="332"/>
      <c r="C1" s="332"/>
      <c r="D1" s="332"/>
      <c r="E1" s="332"/>
      <c r="F1" s="332"/>
      <c r="G1" s="332"/>
      <c r="K1" s="50" t="s">
        <v>134</v>
      </c>
      <c r="L1" s="50"/>
      <c r="M1" s="325">
        <v>44961</v>
      </c>
      <c r="N1" s="326"/>
      <c r="O1" s="46"/>
      <c r="P1" s="46"/>
      <c r="Q1" s="46"/>
      <c r="R1" s="46"/>
    </row>
    <row r="2" spans="1:18">
      <c r="A2" s="331" t="s">
        <v>135</v>
      </c>
      <c r="B2" s="332"/>
      <c r="C2" s="332"/>
      <c r="D2" s="332"/>
      <c r="E2" s="332"/>
      <c r="F2" s="332"/>
      <c r="G2" s="332"/>
      <c r="K2" s="50" t="s">
        <v>136</v>
      </c>
      <c r="L2" s="50"/>
      <c r="M2" s="327">
        <v>0.53125</v>
      </c>
      <c r="N2" s="328"/>
      <c r="O2" s="46"/>
      <c r="P2" s="46"/>
    </row>
    <row r="3" spans="1:18" ht="13" thickBot="1">
      <c r="A3" s="329" t="s">
        <v>137</v>
      </c>
      <c r="B3" s="330"/>
      <c r="C3" s="330"/>
      <c r="D3" s="330"/>
      <c r="E3" s="48" t="s">
        <v>138</v>
      </c>
      <c r="F3" s="49"/>
      <c r="G3" s="49"/>
      <c r="H3" s="49"/>
      <c r="I3" s="49"/>
      <c r="J3" s="107"/>
      <c r="K3" s="49"/>
      <c r="L3" s="50"/>
      <c r="M3" s="50"/>
      <c r="N3" s="50"/>
    </row>
    <row r="4" spans="1:18" ht="5.25" customHeight="1" thickTop="1">
      <c r="A4" s="108"/>
      <c r="B4" s="51"/>
      <c r="C4" s="51"/>
      <c r="D4" s="51"/>
      <c r="E4" s="52"/>
      <c r="F4" s="52"/>
      <c r="G4" s="51"/>
      <c r="H4" s="51"/>
      <c r="I4" s="51"/>
      <c r="J4" s="109"/>
      <c r="K4" s="51"/>
      <c r="L4" s="51"/>
      <c r="M4" s="51"/>
      <c r="N4" s="51"/>
      <c r="O4" s="51"/>
    </row>
    <row r="5" spans="1:18">
      <c r="A5" s="110"/>
      <c r="B5" s="331" t="s">
        <v>352</v>
      </c>
      <c r="C5" s="331"/>
      <c r="D5" s="332"/>
      <c r="E5" s="53"/>
      <c r="G5" s="111"/>
      <c r="H5" s="111"/>
      <c r="I5" s="111"/>
      <c r="J5" s="112" t="s">
        <v>361</v>
      </c>
      <c r="K5" s="113"/>
      <c r="L5" s="111"/>
      <c r="M5" s="114"/>
      <c r="N5" s="114" t="s">
        <v>363</v>
      </c>
      <c r="O5" s="115"/>
    </row>
    <row r="6" spans="1:18">
      <c r="A6" s="110">
        <v>1</v>
      </c>
      <c r="B6" s="46" t="s">
        <v>126</v>
      </c>
      <c r="C6" s="46"/>
      <c r="E6" s="116">
        <v>1.6</v>
      </c>
      <c r="F6" s="53"/>
      <c r="H6" s="117"/>
      <c r="I6" s="118"/>
      <c r="J6" s="119">
        <v>44</v>
      </c>
      <c r="K6" s="120"/>
      <c r="N6" s="121"/>
      <c r="O6" s="114" t="s">
        <v>370</v>
      </c>
    </row>
    <row r="7" spans="1:18">
      <c r="A7" s="110">
        <v>2</v>
      </c>
      <c r="B7" s="46" t="s">
        <v>127</v>
      </c>
      <c r="C7" s="46"/>
      <c r="E7" s="116">
        <v>1.9</v>
      </c>
      <c r="F7" s="53"/>
      <c r="G7" s="117"/>
      <c r="H7" s="333"/>
      <c r="I7" s="333"/>
      <c r="J7" s="118"/>
      <c r="K7" s="118"/>
      <c r="L7" s="120"/>
      <c r="M7" s="63">
        <v>0</v>
      </c>
      <c r="N7" s="321">
        <v>0</v>
      </c>
      <c r="O7" s="321"/>
    </row>
    <row r="8" spans="1:18">
      <c r="A8" s="110">
        <v>3</v>
      </c>
      <c r="B8" s="46" t="s">
        <v>139</v>
      </c>
      <c r="C8" s="46"/>
      <c r="E8" s="116">
        <v>2.2000000000000002</v>
      </c>
      <c r="F8" s="53"/>
      <c r="G8" s="123"/>
      <c r="H8" s="123"/>
      <c r="I8" s="124"/>
      <c r="J8" s="118"/>
      <c r="K8" s="118"/>
      <c r="L8" s="120"/>
      <c r="M8" s="63" t="s">
        <v>448</v>
      </c>
      <c r="N8" s="321">
        <v>44</v>
      </c>
      <c r="O8" s="321"/>
    </row>
    <row r="9" spans="1:18">
      <c r="A9" s="110">
        <v>4</v>
      </c>
      <c r="B9" s="46" t="s">
        <v>128</v>
      </c>
      <c r="C9" s="46"/>
      <c r="E9" s="116">
        <v>1.9</v>
      </c>
      <c r="F9" s="53"/>
      <c r="G9" s="46"/>
      <c r="H9" s="46"/>
      <c r="I9" s="46"/>
      <c r="J9" s="125"/>
      <c r="K9" s="46"/>
      <c r="L9" s="46"/>
      <c r="M9" s="46"/>
      <c r="N9" s="46"/>
      <c r="O9" s="46"/>
    </row>
    <row r="10" spans="1:18" ht="4.5" customHeight="1">
      <c r="A10" s="110"/>
      <c r="B10" s="46"/>
      <c r="C10" s="46"/>
      <c r="D10" s="46"/>
      <c r="E10" s="53"/>
      <c r="F10" s="53"/>
      <c r="G10" s="46"/>
      <c r="H10" s="46"/>
      <c r="I10" s="46"/>
      <c r="J10" s="125"/>
      <c r="K10" s="46"/>
      <c r="L10" s="46"/>
      <c r="M10" s="46"/>
      <c r="N10" s="46"/>
      <c r="O10" s="46"/>
    </row>
    <row r="11" spans="1:18">
      <c r="A11" s="126"/>
      <c r="B11" s="142"/>
      <c r="C11" s="54" t="s">
        <v>140</v>
      </c>
      <c r="D11" s="55"/>
      <c r="E11" s="55"/>
      <c r="F11" s="56"/>
      <c r="G11" s="55"/>
      <c r="H11" s="55"/>
      <c r="I11" s="55"/>
      <c r="J11" s="55"/>
      <c r="K11" s="55"/>
      <c r="L11" s="322" t="s">
        <v>146</v>
      </c>
      <c r="M11" s="323"/>
      <c r="N11" s="323"/>
      <c r="O11" s="324"/>
    </row>
    <row r="12" spans="1:18" ht="12.75" customHeight="1" thickBot="1">
      <c r="A12" s="143" t="s">
        <v>355</v>
      </c>
      <c r="B12" s="144" t="s">
        <v>356</v>
      </c>
      <c r="C12" s="145" t="s">
        <v>357</v>
      </c>
      <c r="D12" s="146" t="s">
        <v>141</v>
      </c>
      <c r="E12" s="146" t="s">
        <v>142</v>
      </c>
      <c r="F12" s="146" t="s">
        <v>144</v>
      </c>
      <c r="G12" s="147" t="s">
        <v>145</v>
      </c>
      <c r="H12" s="148" t="s">
        <v>358</v>
      </c>
      <c r="I12" s="149" t="s">
        <v>359</v>
      </c>
      <c r="J12" s="147" t="s">
        <v>143</v>
      </c>
      <c r="K12" s="150" t="s">
        <v>360</v>
      </c>
      <c r="L12" s="151" t="s">
        <v>147</v>
      </c>
      <c r="M12" s="151" t="s">
        <v>148</v>
      </c>
      <c r="N12" s="151" t="s">
        <v>149</v>
      </c>
      <c r="O12" s="151" t="s">
        <v>150</v>
      </c>
    </row>
    <row r="13" spans="1:18" ht="13" thickTop="1">
      <c r="A13" s="60">
        <v>1</v>
      </c>
      <c r="B13" s="138">
        <v>34</v>
      </c>
      <c r="C13" s="61">
        <v>201100730</v>
      </c>
      <c r="D13" s="62" t="s">
        <v>196</v>
      </c>
      <c r="E13" s="62" t="s">
        <v>67</v>
      </c>
      <c r="F13" s="62">
        <v>0</v>
      </c>
      <c r="G13" s="102">
        <v>0</v>
      </c>
      <c r="H13" s="103">
        <v>0</v>
      </c>
      <c r="I13" s="104" t="s">
        <v>445</v>
      </c>
      <c r="J13" s="102" t="s">
        <v>370</v>
      </c>
      <c r="K13" s="140">
        <v>56.592100000000002</v>
      </c>
      <c r="L13" s="137">
        <v>1</v>
      </c>
      <c r="M13" s="137">
        <v>3</v>
      </c>
      <c r="N13" s="137">
        <v>1</v>
      </c>
      <c r="O13" s="137">
        <v>4</v>
      </c>
      <c r="P13" s="152"/>
      <c r="Q13" s="152"/>
      <c r="R13" s="152"/>
    </row>
    <row r="14" spans="1:18">
      <c r="A14" s="60">
        <v>2</v>
      </c>
      <c r="B14" s="138">
        <v>15</v>
      </c>
      <c r="C14" s="61">
        <v>201100020</v>
      </c>
      <c r="D14" s="62" t="s">
        <v>172</v>
      </c>
      <c r="E14" s="62" t="s">
        <v>167</v>
      </c>
      <c r="F14" s="62">
        <v>0</v>
      </c>
      <c r="G14" s="102">
        <v>0</v>
      </c>
      <c r="H14" s="103">
        <v>0</v>
      </c>
      <c r="I14" s="104" t="s">
        <v>445</v>
      </c>
      <c r="J14" s="102" t="s">
        <v>370</v>
      </c>
      <c r="K14" s="140">
        <v>55.671199999999999</v>
      </c>
      <c r="L14" s="137">
        <v>3</v>
      </c>
      <c r="M14" s="137">
        <v>1</v>
      </c>
      <c r="N14" s="137">
        <v>7</v>
      </c>
      <c r="O14" s="137">
        <v>2</v>
      </c>
    </row>
    <row r="15" spans="1:18">
      <c r="A15" s="60">
        <v>3</v>
      </c>
      <c r="B15" s="138">
        <v>28</v>
      </c>
      <c r="C15" s="61">
        <v>201101208</v>
      </c>
      <c r="D15" s="62" t="s">
        <v>188</v>
      </c>
      <c r="E15" s="62" t="s">
        <v>189</v>
      </c>
      <c r="F15" s="62">
        <v>0</v>
      </c>
      <c r="G15" s="102">
        <v>0</v>
      </c>
      <c r="H15" s="103">
        <v>0</v>
      </c>
      <c r="I15" s="104" t="s">
        <v>445</v>
      </c>
      <c r="J15" s="102" t="s">
        <v>370</v>
      </c>
      <c r="K15" s="140">
        <v>55.6053</v>
      </c>
      <c r="L15" s="137">
        <v>2</v>
      </c>
      <c r="M15" s="137">
        <v>4</v>
      </c>
      <c r="N15" s="137">
        <v>2</v>
      </c>
      <c r="O15" s="137">
        <v>4</v>
      </c>
    </row>
    <row r="16" spans="1:18">
      <c r="A16" s="60">
        <v>4</v>
      </c>
      <c r="B16" s="138">
        <v>20</v>
      </c>
      <c r="C16" s="61">
        <v>201100710</v>
      </c>
      <c r="D16" s="62" t="s">
        <v>178</v>
      </c>
      <c r="E16" s="62" t="s">
        <v>67</v>
      </c>
      <c r="F16" s="62">
        <v>0</v>
      </c>
      <c r="G16" s="102">
        <v>0</v>
      </c>
      <c r="H16" s="103">
        <v>0</v>
      </c>
      <c r="I16" s="104" t="s">
        <v>445</v>
      </c>
      <c r="J16" s="102" t="s">
        <v>370</v>
      </c>
      <c r="K16" s="140">
        <v>55.412399999999998</v>
      </c>
      <c r="L16" s="137">
        <v>4</v>
      </c>
      <c r="M16" s="137">
        <v>2</v>
      </c>
      <c r="N16" s="137">
        <v>3</v>
      </c>
      <c r="O16" s="137">
        <v>3</v>
      </c>
    </row>
    <row r="17" spans="1:15">
      <c r="A17" s="393">
        <v>5</v>
      </c>
      <c r="B17" s="394">
        <v>24</v>
      </c>
      <c r="C17" s="395">
        <v>201101408</v>
      </c>
      <c r="D17" s="396" t="s">
        <v>183</v>
      </c>
      <c r="E17" s="396" t="s">
        <v>41</v>
      </c>
      <c r="F17" s="396">
        <v>0</v>
      </c>
      <c r="G17" s="397">
        <v>0</v>
      </c>
      <c r="H17" s="103">
        <v>0</v>
      </c>
      <c r="I17" s="398" t="s">
        <v>445</v>
      </c>
      <c r="J17" s="397" t="s">
        <v>370</v>
      </c>
      <c r="K17" s="399">
        <v>52.092100000000002</v>
      </c>
      <c r="L17" s="400">
        <v>6</v>
      </c>
      <c r="M17" s="400">
        <v>12</v>
      </c>
      <c r="N17" s="400">
        <v>4</v>
      </c>
      <c r="O17" s="400">
        <v>11</v>
      </c>
    </row>
    <row r="18" spans="1:15">
      <c r="A18" s="60">
        <v>6</v>
      </c>
      <c r="B18" s="138">
        <v>4</v>
      </c>
      <c r="C18" s="61">
        <v>201200566</v>
      </c>
      <c r="D18" s="62" t="s">
        <v>155</v>
      </c>
      <c r="E18" s="62" t="s">
        <v>156</v>
      </c>
      <c r="F18" s="62">
        <v>0</v>
      </c>
      <c r="G18" s="102">
        <v>0</v>
      </c>
      <c r="H18" s="103">
        <v>0</v>
      </c>
      <c r="I18" s="104" t="s">
        <v>445</v>
      </c>
      <c r="J18" s="102" t="s">
        <v>370</v>
      </c>
      <c r="K18" s="140">
        <v>51.552599999999998</v>
      </c>
      <c r="L18" s="137">
        <v>10</v>
      </c>
      <c r="M18" s="137">
        <v>11</v>
      </c>
      <c r="N18" s="137">
        <v>8</v>
      </c>
      <c r="O18" s="137">
        <v>6</v>
      </c>
    </row>
    <row r="19" spans="1:15">
      <c r="A19" s="60">
        <v>6</v>
      </c>
      <c r="B19" s="138">
        <v>6</v>
      </c>
      <c r="C19" s="61">
        <v>201100514</v>
      </c>
      <c r="D19" s="62" t="s">
        <v>159</v>
      </c>
      <c r="E19" s="62" t="s">
        <v>156</v>
      </c>
      <c r="F19" s="62">
        <v>0</v>
      </c>
      <c r="G19" s="102">
        <v>0</v>
      </c>
      <c r="H19" s="103">
        <v>0</v>
      </c>
      <c r="I19" s="104" t="s">
        <v>445</v>
      </c>
      <c r="J19" s="102" t="s">
        <v>370</v>
      </c>
      <c r="K19" s="140">
        <v>51.552599999999998</v>
      </c>
      <c r="L19" s="137">
        <v>11</v>
      </c>
      <c r="M19" s="137">
        <v>8</v>
      </c>
      <c r="N19" s="137">
        <v>10</v>
      </c>
      <c r="O19" s="137">
        <v>7</v>
      </c>
    </row>
    <row r="20" spans="1:15">
      <c r="A20" s="60">
        <v>8</v>
      </c>
      <c r="B20" s="138">
        <v>25</v>
      </c>
      <c r="C20" s="61">
        <v>201100902</v>
      </c>
      <c r="D20" s="62" t="s">
        <v>184</v>
      </c>
      <c r="E20" s="62" t="s">
        <v>167</v>
      </c>
      <c r="F20" s="62">
        <v>0</v>
      </c>
      <c r="G20" s="102">
        <v>0</v>
      </c>
      <c r="H20" s="103">
        <v>0</v>
      </c>
      <c r="I20" s="104" t="s">
        <v>445</v>
      </c>
      <c r="J20" s="102" t="s">
        <v>370</v>
      </c>
      <c r="K20" s="140">
        <v>51.263300000000001</v>
      </c>
      <c r="L20" s="137">
        <v>5</v>
      </c>
      <c r="M20" s="137">
        <v>16</v>
      </c>
      <c r="N20" s="137">
        <v>5</v>
      </c>
      <c r="O20" s="137">
        <v>10</v>
      </c>
    </row>
    <row r="21" spans="1:15">
      <c r="A21" s="393">
        <v>9</v>
      </c>
      <c r="B21" s="394">
        <v>32</v>
      </c>
      <c r="C21" s="395">
        <v>201100576</v>
      </c>
      <c r="D21" s="396" t="s">
        <v>194</v>
      </c>
      <c r="E21" s="396" t="s">
        <v>41</v>
      </c>
      <c r="F21" s="396">
        <v>0</v>
      </c>
      <c r="G21" s="397">
        <v>0</v>
      </c>
      <c r="H21" s="103">
        <v>0</v>
      </c>
      <c r="I21" s="398" t="s">
        <v>445</v>
      </c>
      <c r="J21" s="397" t="s">
        <v>370</v>
      </c>
      <c r="K21" s="399">
        <v>50.846400000000003</v>
      </c>
      <c r="L21" s="400">
        <v>6</v>
      </c>
      <c r="M21" s="400">
        <v>6</v>
      </c>
      <c r="N21" s="400">
        <v>18</v>
      </c>
      <c r="O21" s="400">
        <v>12</v>
      </c>
    </row>
    <row r="22" spans="1:15">
      <c r="A22" s="60">
        <v>10</v>
      </c>
      <c r="B22" s="138">
        <v>5</v>
      </c>
      <c r="C22" s="61">
        <v>200903114</v>
      </c>
      <c r="D22" s="62" t="s">
        <v>157</v>
      </c>
      <c r="E22" s="62" t="s">
        <v>158</v>
      </c>
      <c r="F22" s="62">
        <v>0</v>
      </c>
      <c r="G22" s="102">
        <v>0</v>
      </c>
      <c r="H22" s="103">
        <v>0</v>
      </c>
      <c r="I22" s="104" t="s">
        <v>144</v>
      </c>
      <c r="J22" s="102" t="s">
        <v>370</v>
      </c>
      <c r="K22" s="140">
        <v>49.649099999999997</v>
      </c>
      <c r="L22" s="137">
        <v>15</v>
      </c>
      <c r="M22" s="137">
        <v>10</v>
      </c>
      <c r="N22" s="137">
        <v>13</v>
      </c>
      <c r="O22" s="137">
        <v>16</v>
      </c>
    </row>
    <row r="23" spans="1:15">
      <c r="A23" s="60">
        <v>11</v>
      </c>
      <c r="B23" s="138">
        <v>23</v>
      </c>
      <c r="C23" s="61">
        <v>201300112</v>
      </c>
      <c r="D23" s="62" t="s">
        <v>182</v>
      </c>
      <c r="E23" s="62" t="s">
        <v>67</v>
      </c>
      <c r="F23" s="62">
        <v>0</v>
      </c>
      <c r="G23" s="102">
        <v>0</v>
      </c>
      <c r="H23" s="103">
        <v>0</v>
      </c>
      <c r="I23" s="104" t="s">
        <v>445</v>
      </c>
      <c r="J23" s="102" t="s">
        <v>370</v>
      </c>
      <c r="K23" s="140">
        <v>49.3157</v>
      </c>
      <c r="L23" s="137">
        <v>9</v>
      </c>
      <c r="M23" s="137">
        <v>24</v>
      </c>
      <c r="N23" s="137">
        <v>6</v>
      </c>
      <c r="O23" s="137">
        <v>16</v>
      </c>
    </row>
    <row r="24" spans="1:15">
      <c r="A24" s="60">
        <v>12</v>
      </c>
      <c r="B24" s="138">
        <v>8</v>
      </c>
      <c r="C24" s="61">
        <v>200903112</v>
      </c>
      <c r="D24" s="62" t="s">
        <v>162</v>
      </c>
      <c r="E24" s="62" t="s">
        <v>158</v>
      </c>
      <c r="F24" s="62">
        <v>0</v>
      </c>
      <c r="G24" s="102">
        <v>0</v>
      </c>
      <c r="H24" s="103">
        <v>0</v>
      </c>
      <c r="I24" s="104" t="s">
        <v>144</v>
      </c>
      <c r="J24" s="102" t="s">
        <v>370</v>
      </c>
      <c r="K24" s="140">
        <v>49.263199999999998</v>
      </c>
      <c r="L24" s="137">
        <v>22</v>
      </c>
      <c r="M24" s="137">
        <v>28</v>
      </c>
      <c r="N24" s="137">
        <v>10</v>
      </c>
      <c r="O24" s="137">
        <v>1</v>
      </c>
    </row>
    <row r="25" spans="1:15">
      <c r="A25" s="60">
        <v>13</v>
      </c>
      <c r="B25" s="138">
        <v>13</v>
      </c>
      <c r="C25" s="61">
        <v>201002010</v>
      </c>
      <c r="D25" s="62" t="s">
        <v>168</v>
      </c>
      <c r="E25" s="62" t="s">
        <v>158</v>
      </c>
      <c r="F25" s="62">
        <v>0</v>
      </c>
      <c r="G25" s="102">
        <v>0</v>
      </c>
      <c r="H25" s="103">
        <v>0</v>
      </c>
      <c r="I25" s="104" t="s">
        <v>144</v>
      </c>
      <c r="J25" s="102" t="s">
        <v>370</v>
      </c>
      <c r="K25" s="140">
        <v>49.149099999999997</v>
      </c>
      <c r="L25" s="137">
        <v>8</v>
      </c>
      <c r="M25" s="137">
        <v>5</v>
      </c>
      <c r="N25" s="137">
        <v>29</v>
      </c>
      <c r="O25" s="137">
        <v>7</v>
      </c>
    </row>
    <row r="26" spans="1:15">
      <c r="A26" s="60">
        <v>14</v>
      </c>
      <c r="B26" s="138">
        <v>14</v>
      </c>
      <c r="C26" s="61" t="s">
        <v>169</v>
      </c>
      <c r="D26" s="62" t="s">
        <v>170</v>
      </c>
      <c r="E26" s="62" t="s">
        <v>171</v>
      </c>
      <c r="F26" s="62">
        <v>0</v>
      </c>
      <c r="G26" s="102">
        <v>0</v>
      </c>
      <c r="H26" s="103">
        <v>0</v>
      </c>
      <c r="I26" s="104" t="s">
        <v>445</v>
      </c>
      <c r="J26" s="102" t="s">
        <v>370</v>
      </c>
      <c r="K26" s="140">
        <v>48.9604</v>
      </c>
      <c r="L26" s="137">
        <v>30</v>
      </c>
      <c r="M26" s="137">
        <v>9</v>
      </c>
      <c r="N26" s="137">
        <v>9</v>
      </c>
      <c r="O26" s="137">
        <v>14</v>
      </c>
    </row>
    <row r="27" spans="1:15">
      <c r="A27" s="60">
        <v>15</v>
      </c>
      <c r="B27" s="138">
        <v>22</v>
      </c>
      <c r="C27" s="61">
        <v>201102368</v>
      </c>
      <c r="D27" s="62" t="s">
        <v>180</v>
      </c>
      <c r="E27" s="62" t="s">
        <v>181</v>
      </c>
      <c r="F27" s="62">
        <v>0</v>
      </c>
      <c r="G27" s="102">
        <v>0</v>
      </c>
      <c r="H27" s="103">
        <v>0</v>
      </c>
      <c r="I27" s="104" t="s">
        <v>445</v>
      </c>
      <c r="J27" s="102" t="s">
        <v>370</v>
      </c>
      <c r="K27" s="140">
        <v>47.473700000000001</v>
      </c>
      <c r="L27" s="137">
        <v>13</v>
      </c>
      <c r="M27" s="137">
        <v>22</v>
      </c>
      <c r="N27" s="137">
        <v>17</v>
      </c>
      <c r="O27" s="137">
        <v>18</v>
      </c>
    </row>
    <row r="28" spans="1:15">
      <c r="A28" s="60">
        <v>16</v>
      </c>
      <c r="B28" s="138">
        <v>19</v>
      </c>
      <c r="C28" s="61">
        <v>201100072</v>
      </c>
      <c r="D28" s="62" t="s">
        <v>177</v>
      </c>
      <c r="E28" s="62" t="s">
        <v>175</v>
      </c>
      <c r="F28" s="62">
        <v>0</v>
      </c>
      <c r="G28" s="102">
        <v>0</v>
      </c>
      <c r="H28" s="103">
        <v>0</v>
      </c>
      <c r="I28" s="104" t="s">
        <v>445</v>
      </c>
      <c r="J28" s="102" t="s">
        <v>6</v>
      </c>
      <c r="K28" s="140">
        <v>47.070300000000003</v>
      </c>
      <c r="L28" s="137">
        <v>11</v>
      </c>
      <c r="M28" s="137">
        <v>14</v>
      </c>
      <c r="N28" s="137">
        <v>25</v>
      </c>
      <c r="O28" s="137">
        <v>18</v>
      </c>
    </row>
    <row r="29" spans="1:15">
      <c r="A29" s="60">
        <v>17</v>
      </c>
      <c r="B29" s="138">
        <v>16</v>
      </c>
      <c r="C29" s="61">
        <v>201300330</v>
      </c>
      <c r="D29" s="62" t="s">
        <v>173</v>
      </c>
      <c r="E29" s="62" t="s">
        <v>67</v>
      </c>
      <c r="F29" s="62">
        <v>0</v>
      </c>
      <c r="G29" s="102">
        <v>0</v>
      </c>
      <c r="H29" s="103">
        <v>0</v>
      </c>
      <c r="I29" s="104" t="s">
        <v>445</v>
      </c>
      <c r="J29" s="102" t="s">
        <v>6</v>
      </c>
      <c r="K29" s="140">
        <v>46.842100000000002</v>
      </c>
      <c r="L29" s="137">
        <v>18</v>
      </c>
      <c r="M29" s="137">
        <v>23</v>
      </c>
      <c r="N29" s="137">
        <v>16</v>
      </c>
      <c r="O29" s="137">
        <v>21</v>
      </c>
    </row>
    <row r="30" spans="1:15">
      <c r="A30" s="60">
        <v>18</v>
      </c>
      <c r="B30" s="138">
        <v>21</v>
      </c>
      <c r="C30" s="61">
        <v>201201218</v>
      </c>
      <c r="D30" s="62" t="s">
        <v>179</v>
      </c>
      <c r="E30" s="62" t="s">
        <v>58</v>
      </c>
      <c r="F30" s="62" t="s">
        <v>161</v>
      </c>
      <c r="G30" s="102">
        <v>0</v>
      </c>
      <c r="H30" s="103">
        <v>0</v>
      </c>
      <c r="I30" s="104" t="s">
        <v>445</v>
      </c>
      <c r="J30" s="102" t="s">
        <v>370</v>
      </c>
      <c r="K30" s="140">
        <v>46.434199999999997</v>
      </c>
      <c r="L30" s="137">
        <v>13</v>
      </c>
      <c r="M30" s="137">
        <v>17</v>
      </c>
      <c r="N30" s="137">
        <v>18</v>
      </c>
      <c r="O30" s="137">
        <v>26</v>
      </c>
    </row>
    <row r="31" spans="1:15">
      <c r="A31" s="60">
        <v>19</v>
      </c>
      <c r="B31" s="138">
        <v>10</v>
      </c>
      <c r="C31" s="61">
        <v>201200502</v>
      </c>
      <c r="D31" s="62" t="s">
        <v>164</v>
      </c>
      <c r="E31" s="62" t="s">
        <v>67</v>
      </c>
      <c r="F31" s="62">
        <v>0</v>
      </c>
      <c r="G31" s="102">
        <v>0</v>
      </c>
      <c r="H31" s="103">
        <v>0</v>
      </c>
      <c r="I31" s="104" t="s">
        <v>445</v>
      </c>
      <c r="J31" s="102" t="s">
        <v>370</v>
      </c>
      <c r="K31" s="140">
        <v>46.210500000000003</v>
      </c>
      <c r="L31" s="137">
        <v>20</v>
      </c>
      <c r="M31" s="137">
        <v>29</v>
      </c>
      <c r="N31" s="137">
        <v>21</v>
      </c>
      <c r="O31" s="137">
        <v>9</v>
      </c>
    </row>
    <row r="32" spans="1:15">
      <c r="A32" s="60">
        <v>20</v>
      </c>
      <c r="B32" s="138">
        <v>12</v>
      </c>
      <c r="C32" s="61">
        <v>201002094</v>
      </c>
      <c r="D32" s="62" t="s">
        <v>166</v>
      </c>
      <c r="E32" s="62" t="s">
        <v>167</v>
      </c>
      <c r="F32" s="62">
        <v>0</v>
      </c>
      <c r="G32" s="102">
        <v>0</v>
      </c>
      <c r="H32" s="103">
        <v>0</v>
      </c>
      <c r="I32" s="104" t="s">
        <v>144</v>
      </c>
      <c r="J32" s="102" t="s">
        <v>6</v>
      </c>
      <c r="K32" s="140">
        <v>46.131399999999999</v>
      </c>
      <c r="L32" s="137">
        <v>25</v>
      </c>
      <c r="M32" s="137">
        <v>15</v>
      </c>
      <c r="N32" s="137">
        <v>18</v>
      </c>
      <c r="O32" s="137">
        <v>23</v>
      </c>
    </row>
    <row r="33" spans="1:15">
      <c r="A33" s="60">
        <v>21</v>
      </c>
      <c r="B33" s="138">
        <v>30</v>
      </c>
      <c r="C33" s="61">
        <v>201101540</v>
      </c>
      <c r="D33" s="62" t="s">
        <v>191</v>
      </c>
      <c r="E33" s="62" t="s">
        <v>58</v>
      </c>
      <c r="F33" s="62" t="s">
        <v>161</v>
      </c>
      <c r="G33" s="102">
        <v>0</v>
      </c>
      <c r="H33" s="103">
        <v>0</v>
      </c>
      <c r="I33" s="104" t="s">
        <v>445</v>
      </c>
      <c r="J33" s="102" t="s">
        <v>370</v>
      </c>
      <c r="K33" s="140">
        <v>46.122799999999998</v>
      </c>
      <c r="L33" s="137">
        <v>28</v>
      </c>
      <c r="M33" s="137">
        <v>19</v>
      </c>
      <c r="N33" s="137">
        <v>14</v>
      </c>
      <c r="O33" s="137">
        <v>23</v>
      </c>
    </row>
    <row r="34" spans="1:15">
      <c r="A34" s="60">
        <v>22</v>
      </c>
      <c r="B34" s="138">
        <v>27</v>
      </c>
      <c r="C34" s="61" t="s">
        <v>186</v>
      </c>
      <c r="D34" s="62" t="s">
        <v>187</v>
      </c>
      <c r="E34" s="62" t="s">
        <v>171</v>
      </c>
      <c r="F34" s="62">
        <v>0</v>
      </c>
      <c r="G34" s="102">
        <v>0</v>
      </c>
      <c r="H34" s="103">
        <v>0</v>
      </c>
      <c r="I34" s="104" t="s">
        <v>445</v>
      </c>
      <c r="J34" s="102" t="s">
        <v>370</v>
      </c>
      <c r="K34" s="140">
        <v>45.7851</v>
      </c>
      <c r="L34" s="137">
        <v>29</v>
      </c>
      <c r="M34" s="137">
        <v>32</v>
      </c>
      <c r="N34" s="137">
        <v>12</v>
      </c>
      <c r="O34" s="137">
        <v>15</v>
      </c>
    </row>
    <row r="35" spans="1:15">
      <c r="A35" s="60">
        <v>23</v>
      </c>
      <c r="B35" s="138">
        <v>7</v>
      </c>
      <c r="C35" s="61">
        <v>201101168</v>
      </c>
      <c r="D35" s="62" t="s">
        <v>160</v>
      </c>
      <c r="E35" s="62" t="s">
        <v>58</v>
      </c>
      <c r="F35" s="62" t="s">
        <v>161</v>
      </c>
      <c r="G35" s="102">
        <v>0</v>
      </c>
      <c r="H35" s="103">
        <v>0</v>
      </c>
      <c r="I35" s="104" t="s">
        <v>445</v>
      </c>
      <c r="J35" s="102" t="s">
        <v>370</v>
      </c>
      <c r="K35" s="140">
        <v>45.293900000000001</v>
      </c>
      <c r="L35" s="137">
        <v>21</v>
      </c>
      <c r="M35" s="137">
        <v>19</v>
      </c>
      <c r="N35" s="137">
        <v>24</v>
      </c>
      <c r="O35" s="137">
        <v>22</v>
      </c>
    </row>
    <row r="36" spans="1:15">
      <c r="A36" s="60">
        <v>24</v>
      </c>
      <c r="B36" s="138">
        <v>31</v>
      </c>
      <c r="C36" s="61" t="s">
        <v>192</v>
      </c>
      <c r="D36" s="62" t="s">
        <v>193</v>
      </c>
      <c r="E36" s="62" t="s">
        <v>171</v>
      </c>
      <c r="F36" s="62">
        <v>0</v>
      </c>
      <c r="G36" s="102">
        <v>0</v>
      </c>
      <c r="H36" s="103">
        <v>0</v>
      </c>
      <c r="I36" s="104" t="s">
        <v>445</v>
      </c>
      <c r="J36" s="102" t="s">
        <v>370</v>
      </c>
      <c r="K36" s="140">
        <v>45.271999999999998</v>
      </c>
      <c r="L36" s="137">
        <v>32</v>
      </c>
      <c r="M36" s="137">
        <v>25</v>
      </c>
      <c r="N36" s="137">
        <v>14</v>
      </c>
      <c r="O36" s="137">
        <v>12</v>
      </c>
    </row>
    <row r="37" spans="1:15">
      <c r="A37" s="60">
        <v>25</v>
      </c>
      <c r="B37" s="138">
        <v>33</v>
      </c>
      <c r="C37" s="61">
        <v>201200196</v>
      </c>
      <c r="D37" s="62" t="s">
        <v>195</v>
      </c>
      <c r="E37" s="62" t="s">
        <v>156</v>
      </c>
      <c r="F37" s="62">
        <v>0</v>
      </c>
      <c r="G37" s="102">
        <v>0</v>
      </c>
      <c r="H37" s="103">
        <v>0</v>
      </c>
      <c r="I37" s="104" t="s">
        <v>445</v>
      </c>
      <c r="J37" s="102" t="s">
        <v>6</v>
      </c>
      <c r="K37" s="140">
        <v>44.991199999999999</v>
      </c>
      <c r="L37" s="137">
        <v>18</v>
      </c>
      <c r="M37" s="137">
        <v>7</v>
      </c>
      <c r="N37" s="137">
        <v>31</v>
      </c>
      <c r="O37" s="137">
        <v>27</v>
      </c>
    </row>
    <row r="38" spans="1:15">
      <c r="A38" s="60">
        <v>26</v>
      </c>
      <c r="B38" s="138">
        <v>3</v>
      </c>
      <c r="C38" s="61">
        <v>201300320</v>
      </c>
      <c r="D38" s="62" t="s">
        <v>154</v>
      </c>
      <c r="E38" s="62" t="s">
        <v>67</v>
      </c>
      <c r="F38" s="62">
        <v>0</v>
      </c>
      <c r="G38" s="102">
        <v>0</v>
      </c>
      <c r="H38" s="103">
        <v>0</v>
      </c>
      <c r="I38" s="104" t="s">
        <v>370</v>
      </c>
      <c r="J38" s="102" t="s">
        <v>370</v>
      </c>
      <c r="K38" s="140">
        <v>43.881700000000002</v>
      </c>
      <c r="L38" s="137">
        <v>23</v>
      </c>
      <c r="M38" s="137">
        <v>29</v>
      </c>
      <c r="N38" s="137">
        <v>27</v>
      </c>
      <c r="O38" s="137">
        <v>20</v>
      </c>
    </row>
    <row r="39" spans="1:15">
      <c r="A39" s="60">
        <v>27</v>
      </c>
      <c r="B39" s="138">
        <v>1</v>
      </c>
      <c r="C39" s="61">
        <v>201102340</v>
      </c>
      <c r="D39" s="62" t="s">
        <v>151</v>
      </c>
      <c r="E39" s="62" t="s">
        <v>67</v>
      </c>
      <c r="F39" s="62">
        <v>0</v>
      </c>
      <c r="G39" s="102">
        <v>0</v>
      </c>
      <c r="H39" s="103">
        <v>0</v>
      </c>
      <c r="I39" s="104" t="s">
        <v>370</v>
      </c>
      <c r="J39" s="102" t="s">
        <v>370</v>
      </c>
      <c r="K39" s="140">
        <v>43.723799999999997</v>
      </c>
      <c r="L39" s="137">
        <v>15</v>
      </c>
      <c r="M39" s="137">
        <v>25</v>
      </c>
      <c r="N39" s="137">
        <v>27</v>
      </c>
      <c r="O39" s="137">
        <v>28</v>
      </c>
    </row>
    <row r="40" spans="1:15">
      <c r="A40" s="60">
        <v>28</v>
      </c>
      <c r="B40" s="138">
        <v>18</v>
      </c>
      <c r="C40" s="61">
        <v>201102792</v>
      </c>
      <c r="D40" s="62" t="s">
        <v>176</v>
      </c>
      <c r="E40" s="62" t="s">
        <v>156</v>
      </c>
      <c r="F40" s="62">
        <v>0</v>
      </c>
      <c r="G40" s="102">
        <v>0</v>
      </c>
      <c r="H40" s="103">
        <v>0</v>
      </c>
      <c r="I40" s="104" t="s">
        <v>370</v>
      </c>
      <c r="J40" s="102" t="s">
        <v>370</v>
      </c>
      <c r="K40" s="140">
        <v>42.710500000000003</v>
      </c>
      <c r="L40" s="137">
        <v>31</v>
      </c>
      <c r="M40" s="137">
        <v>12</v>
      </c>
      <c r="N40" s="137">
        <v>31</v>
      </c>
      <c r="O40" s="137">
        <v>25</v>
      </c>
    </row>
    <row r="41" spans="1:15">
      <c r="A41" s="60">
        <v>29</v>
      </c>
      <c r="B41" s="138">
        <v>11</v>
      </c>
      <c r="C41" s="61">
        <v>201202146</v>
      </c>
      <c r="D41" s="62" t="s">
        <v>165</v>
      </c>
      <c r="E41" s="62" t="s">
        <v>67</v>
      </c>
      <c r="F41" s="62">
        <v>0</v>
      </c>
      <c r="G41" s="102">
        <v>0</v>
      </c>
      <c r="H41" s="103">
        <v>0</v>
      </c>
      <c r="I41" s="104" t="s">
        <v>370</v>
      </c>
      <c r="J41" s="102" t="s">
        <v>370</v>
      </c>
      <c r="K41" s="140">
        <v>42.649099999999997</v>
      </c>
      <c r="L41" s="137">
        <v>27</v>
      </c>
      <c r="M41" s="137">
        <v>25</v>
      </c>
      <c r="N41" s="137">
        <v>21</v>
      </c>
      <c r="O41" s="137">
        <v>31</v>
      </c>
    </row>
    <row r="42" spans="1:15">
      <c r="A42" s="60">
        <v>30</v>
      </c>
      <c r="B42" s="138">
        <v>17</v>
      </c>
      <c r="C42" s="61">
        <v>201000164</v>
      </c>
      <c r="D42" s="62" t="s">
        <v>174</v>
      </c>
      <c r="E42" s="62" t="s">
        <v>175</v>
      </c>
      <c r="F42" s="62">
        <v>0</v>
      </c>
      <c r="G42" s="102">
        <v>0</v>
      </c>
      <c r="H42" s="103">
        <v>0</v>
      </c>
      <c r="I42" s="104" t="s">
        <v>144</v>
      </c>
      <c r="J42" s="102" t="s">
        <v>370</v>
      </c>
      <c r="K42" s="140">
        <v>42.377200000000002</v>
      </c>
      <c r="L42" s="137">
        <v>23</v>
      </c>
      <c r="M42" s="137">
        <v>31</v>
      </c>
      <c r="N42" s="137">
        <v>25</v>
      </c>
      <c r="O42" s="137">
        <v>30</v>
      </c>
    </row>
    <row r="43" spans="1:15">
      <c r="A43" s="60">
        <v>31</v>
      </c>
      <c r="B43" s="138">
        <v>26</v>
      </c>
      <c r="C43" s="61">
        <v>201100076</v>
      </c>
      <c r="D43" s="62" t="s">
        <v>185</v>
      </c>
      <c r="E43" s="62" t="s">
        <v>175</v>
      </c>
      <c r="F43" s="62">
        <v>0</v>
      </c>
      <c r="G43" s="102">
        <v>0</v>
      </c>
      <c r="H43" s="103">
        <v>0</v>
      </c>
      <c r="I43" s="104" t="s">
        <v>370</v>
      </c>
      <c r="J43" s="102" t="s">
        <v>370</v>
      </c>
      <c r="K43" s="140">
        <v>41.399099999999997</v>
      </c>
      <c r="L43" s="137">
        <v>25</v>
      </c>
      <c r="M43" s="137">
        <v>19</v>
      </c>
      <c r="N43" s="137">
        <v>30</v>
      </c>
      <c r="O43" s="137">
        <v>32</v>
      </c>
    </row>
    <row r="44" spans="1:15">
      <c r="A44" s="60">
        <v>32</v>
      </c>
      <c r="B44" s="138">
        <v>35</v>
      </c>
      <c r="C44" s="61" t="e">
        <v>#REF!</v>
      </c>
      <c r="D44" s="62" t="s">
        <v>449</v>
      </c>
      <c r="E44" s="62" t="s">
        <v>156</v>
      </c>
      <c r="F44" s="62">
        <v>0</v>
      </c>
      <c r="G44" s="102">
        <v>0</v>
      </c>
      <c r="H44" s="103">
        <v>0</v>
      </c>
      <c r="I44" s="104" t="s">
        <v>370</v>
      </c>
      <c r="J44" s="102" t="s">
        <v>370</v>
      </c>
      <c r="K44" s="140">
        <v>0</v>
      </c>
      <c r="L44" s="137" t="s">
        <v>370</v>
      </c>
      <c r="M44" s="137" t="s">
        <v>370</v>
      </c>
      <c r="N44" s="137" t="s">
        <v>370</v>
      </c>
      <c r="O44" s="137" t="s">
        <v>370</v>
      </c>
    </row>
    <row r="45" spans="1:15">
      <c r="A45" s="60">
        <v>32</v>
      </c>
      <c r="B45" s="138">
        <v>29</v>
      </c>
      <c r="C45" s="61">
        <v>201102338</v>
      </c>
      <c r="D45" s="62" t="s">
        <v>190</v>
      </c>
      <c r="E45" s="62" t="s">
        <v>67</v>
      </c>
      <c r="F45" s="62">
        <v>0</v>
      </c>
      <c r="G45" s="102">
        <v>0</v>
      </c>
      <c r="H45" s="103">
        <v>0</v>
      </c>
      <c r="I45" s="104" t="s">
        <v>370</v>
      </c>
      <c r="J45" s="102" t="s">
        <v>370</v>
      </c>
      <c r="K45" s="140">
        <v>0</v>
      </c>
      <c r="L45" s="137" t="s">
        <v>370</v>
      </c>
      <c r="M45" s="137" t="s">
        <v>370</v>
      </c>
      <c r="N45" s="137" t="s">
        <v>370</v>
      </c>
      <c r="O45" s="137" t="s">
        <v>370</v>
      </c>
    </row>
    <row r="46" spans="1:15">
      <c r="A46" s="60">
        <v>32</v>
      </c>
      <c r="B46" s="138">
        <v>9</v>
      </c>
      <c r="C46" s="61">
        <v>201100890</v>
      </c>
      <c r="D46" s="62" t="s">
        <v>163</v>
      </c>
      <c r="E46" s="62" t="s">
        <v>58</v>
      </c>
      <c r="F46" s="62">
        <v>0</v>
      </c>
      <c r="G46" s="102">
        <v>0</v>
      </c>
      <c r="H46" s="103">
        <v>0</v>
      </c>
      <c r="I46" s="104" t="s">
        <v>370</v>
      </c>
      <c r="J46" s="102" t="s">
        <v>370</v>
      </c>
      <c r="K46" s="140">
        <v>0</v>
      </c>
      <c r="L46" s="137" t="s">
        <v>370</v>
      </c>
      <c r="M46" s="137" t="s">
        <v>370</v>
      </c>
      <c r="N46" s="137" t="s">
        <v>370</v>
      </c>
      <c r="O46" s="137" t="s">
        <v>370</v>
      </c>
    </row>
    <row r="47" spans="1:15">
      <c r="A47" s="60" t="s">
        <v>144</v>
      </c>
      <c r="B47" s="138">
        <v>2</v>
      </c>
      <c r="C47" s="61">
        <v>201301738</v>
      </c>
      <c r="D47" s="62" t="s">
        <v>152</v>
      </c>
      <c r="E47" s="62" t="s">
        <v>153</v>
      </c>
      <c r="F47" s="62" t="s">
        <v>144</v>
      </c>
      <c r="G47" s="102">
        <v>0</v>
      </c>
      <c r="H47" s="103">
        <v>0</v>
      </c>
      <c r="I47" s="104" t="s">
        <v>445</v>
      </c>
      <c r="J47" s="102" t="s">
        <v>6</v>
      </c>
      <c r="K47" s="140">
        <v>44.824599999999997</v>
      </c>
      <c r="L47" s="137">
        <v>17</v>
      </c>
      <c r="M47" s="137">
        <v>17</v>
      </c>
      <c r="N47" s="137">
        <v>21</v>
      </c>
      <c r="O47" s="137">
        <v>28</v>
      </c>
    </row>
  </sheetData>
  <autoFilter ref="A12:O47" xr:uid="{00000000-0001-0000-0300-000000000000}"/>
  <mergeCells count="10">
    <mergeCell ref="N8:O8"/>
    <mergeCell ref="L11:O11"/>
    <mergeCell ref="M1:N1"/>
    <mergeCell ref="M2:N2"/>
    <mergeCell ref="A3:D3"/>
    <mergeCell ref="B5:D5"/>
    <mergeCell ref="H7:I7"/>
    <mergeCell ref="N7:O7"/>
    <mergeCell ref="A1:G1"/>
    <mergeCell ref="A2:G2"/>
  </mergeCells>
  <pageMargins left="0.35433070866141736" right="0.35433070866141736" top="0.35433070866141736" bottom="0.35433070866141736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R71"/>
  <sheetViews>
    <sheetView zoomScaleNormal="100" workbookViewId="0">
      <pane xSplit="2" ySplit="14" topLeftCell="C15" activePane="bottomRight" state="frozen"/>
      <selection pane="topRight" activeCell="C1" sqref="C1"/>
      <selection pane="bottomLeft" activeCell="A15" sqref="A15"/>
      <selection pane="bottomRight" activeCell="D33" sqref="D33"/>
    </sheetView>
  </sheetViews>
  <sheetFormatPr defaultColWidth="8.87890625" defaultRowHeight="12.7"/>
  <cols>
    <col min="1" max="1" width="6.3515625" style="47" customWidth="1"/>
    <col min="2" max="2" width="5.87890625" style="47" customWidth="1"/>
    <col min="3" max="3" width="10.52734375" style="47" customWidth="1"/>
    <col min="4" max="4" width="18.3515625" style="47" customWidth="1"/>
    <col min="5" max="5" width="12" style="47" customWidth="1"/>
    <col min="6" max="6" width="4.41015625" style="47" customWidth="1"/>
    <col min="7" max="7" width="4.64453125" style="47" customWidth="1"/>
    <col min="8" max="8" width="2.87890625" style="47" hidden="1" customWidth="1"/>
    <col min="9" max="9" width="4.64453125" style="47" customWidth="1"/>
    <col min="10" max="10" width="4" style="106" customWidth="1"/>
    <col min="11" max="11" width="8.52734375" style="47" bestFit="1" customWidth="1"/>
    <col min="12" max="15" width="5.41015625" style="47" customWidth="1"/>
    <col min="16" max="16384" width="8.87890625" style="47"/>
  </cols>
  <sheetData>
    <row r="1" spans="1:18">
      <c r="A1" s="331" t="s">
        <v>197</v>
      </c>
      <c r="B1" s="332"/>
      <c r="C1" s="332"/>
      <c r="D1" s="332"/>
      <c r="E1" s="332"/>
      <c r="F1" s="332"/>
      <c r="G1" s="332"/>
      <c r="K1" s="50" t="s">
        <v>134</v>
      </c>
      <c r="L1" s="50"/>
      <c r="M1" s="325">
        <v>44961</v>
      </c>
      <c r="N1" s="326"/>
      <c r="O1" s="46"/>
      <c r="P1" s="46"/>
      <c r="Q1" s="46"/>
      <c r="R1" s="46"/>
    </row>
    <row r="2" spans="1:18">
      <c r="A2" s="331" t="s">
        <v>135</v>
      </c>
      <c r="B2" s="332"/>
      <c r="C2" s="332"/>
      <c r="D2" s="332"/>
      <c r="E2" s="332"/>
      <c r="F2" s="332"/>
      <c r="G2" s="332"/>
      <c r="K2" s="50" t="s">
        <v>136</v>
      </c>
      <c r="L2" s="50"/>
      <c r="M2" s="327">
        <v>0.53125</v>
      </c>
      <c r="N2" s="328"/>
      <c r="O2" s="46"/>
      <c r="P2" s="46"/>
    </row>
    <row r="3" spans="1:18" ht="13" thickBot="1">
      <c r="A3" s="329" t="s">
        <v>198</v>
      </c>
      <c r="B3" s="330"/>
      <c r="C3" s="330"/>
      <c r="D3" s="330"/>
      <c r="E3" s="48" t="s">
        <v>199</v>
      </c>
      <c r="F3" s="49"/>
      <c r="G3" s="49"/>
      <c r="H3" s="49"/>
      <c r="I3" s="49"/>
      <c r="J3" s="107"/>
      <c r="K3" s="49"/>
      <c r="L3" s="50"/>
      <c r="M3" s="50"/>
      <c r="N3" s="50"/>
    </row>
    <row r="4" spans="1:18" ht="5.25" customHeight="1" thickTop="1">
      <c r="A4" s="108"/>
      <c r="B4" s="51"/>
      <c r="C4" s="51"/>
      <c r="D4" s="51"/>
      <c r="E4" s="52"/>
      <c r="F4" s="52"/>
      <c r="G4" s="51"/>
      <c r="H4" s="51"/>
      <c r="I4" s="51"/>
      <c r="J4" s="109"/>
      <c r="K4" s="51"/>
      <c r="L4" s="51"/>
      <c r="M4" s="51"/>
      <c r="N4" s="51"/>
      <c r="O4" s="51"/>
    </row>
    <row r="5" spans="1:18">
      <c r="A5" s="110"/>
      <c r="B5" s="331" t="s">
        <v>352</v>
      </c>
      <c r="C5" s="331"/>
      <c r="D5" s="332"/>
      <c r="E5" s="53"/>
      <c r="G5" s="111"/>
      <c r="H5" s="111"/>
      <c r="I5" s="111"/>
      <c r="J5" s="112" t="s">
        <v>361</v>
      </c>
      <c r="K5" s="113"/>
      <c r="L5" s="111"/>
      <c r="M5" s="114"/>
      <c r="N5" s="115" t="s">
        <v>363</v>
      </c>
      <c r="O5" s="115"/>
    </row>
    <row r="6" spans="1:18">
      <c r="A6" s="110"/>
      <c r="B6" s="46" t="s">
        <v>200</v>
      </c>
      <c r="C6" s="50"/>
      <c r="E6" s="53"/>
      <c r="G6" s="111"/>
      <c r="H6" s="111"/>
      <c r="I6" s="111"/>
      <c r="J6" s="112"/>
      <c r="K6" s="113"/>
      <c r="L6" s="111"/>
      <c r="M6" s="114"/>
      <c r="N6" s="115"/>
      <c r="O6" s="115"/>
    </row>
    <row r="7" spans="1:18">
      <c r="A7" s="110">
        <v>1</v>
      </c>
      <c r="B7" s="46" t="s">
        <v>129</v>
      </c>
      <c r="C7" s="46"/>
      <c r="E7" s="116">
        <v>3.1</v>
      </c>
      <c r="F7" s="53"/>
      <c r="H7" s="117"/>
      <c r="I7" s="118"/>
      <c r="J7" s="337">
        <v>45</v>
      </c>
      <c r="K7" s="337"/>
      <c r="N7" s="121"/>
      <c r="O7" s="114" t="s">
        <v>370</v>
      </c>
    </row>
    <row r="8" spans="1:18">
      <c r="A8" s="110">
        <v>2</v>
      </c>
      <c r="B8" s="46" t="s">
        <v>130</v>
      </c>
      <c r="C8" s="46"/>
      <c r="E8" s="116">
        <v>2.4</v>
      </c>
      <c r="F8" s="53"/>
      <c r="G8" s="117"/>
      <c r="H8" s="333"/>
      <c r="I8" s="333"/>
      <c r="J8" s="118"/>
      <c r="K8" s="118"/>
      <c r="L8" s="120"/>
      <c r="M8" s="63" t="s">
        <v>444</v>
      </c>
      <c r="N8" s="321">
        <v>49</v>
      </c>
      <c r="O8" s="321"/>
    </row>
    <row r="9" spans="1:18">
      <c r="A9" s="110"/>
      <c r="B9" s="46" t="s">
        <v>201</v>
      </c>
      <c r="C9" s="46"/>
      <c r="E9" s="116"/>
      <c r="F9" s="53"/>
      <c r="G9" s="117"/>
      <c r="H9" s="122"/>
      <c r="I9" s="122"/>
      <c r="J9" s="118"/>
      <c r="K9" s="118"/>
      <c r="L9" s="120"/>
      <c r="M9" s="63"/>
      <c r="N9" s="119"/>
      <c r="O9" s="119"/>
    </row>
    <row r="10" spans="1:18">
      <c r="A10" s="110">
        <v>3</v>
      </c>
      <c r="B10" s="46" t="s">
        <v>202</v>
      </c>
      <c r="C10" s="46"/>
      <c r="E10" s="116">
        <v>3.1</v>
      </c>
      <c r="F10" s="53"/>
      <c r="G10" s="123"/>
      <c r="H10" s="123"/>
      <c r="I10" s="124"/>
      <c r="J10" s="118"/>
      <c r="K10" s="118"/>
      <c r="L10" s="120"/>
      <c r="M10" s="63">
        <v>2010</v>
      </c>
      <c r="N10" s="321">
        <v>47</v>
      </c>
      <c r="O10" s="321"/>
    </row>
    <row r="11" spans="1:18">
      <c r="A11" s="110">
        <v>4</v>
      </c>
      <c r="B11" s="46" t="s">
        <v>203</v>
      </c>
      <c r="C11" s="46"/>
      <c r="E11" s="116">
        <v>2.4</v>
      </c>
      <c r="F11" s="53"/>
      <c r="G11" s="46"/>
      <c r="H11" s="46"/>
      <c r="I11" s="46"/>
      <c r="J11" s="125"/>
      <c r="K11" s="46"/>
      <c r="L11" s="46"/>
      <c r="M11" s="46"/>
      <c r="N11" s="46"/>
      <c r="O11" s="46"/>
    </row>
    <row r="12" spans="1:18" ht="4.5" customHeight="1">
      <c r="A12" s="110"/>
      <c r="B12" s="46"/>
      <c r="C12" s="46"/>
      <c r="D12" s="46"/>
      <c r="E12" s="53"/>
      <c r="F12" s="53"/>
      <c r="G12" s="46"/>
      <c r="H12" s="46"/>
      <c r="I12" s="46"/>
      <c r="J12" s="125"/>
      <c r="K12" s="46"/>
      <c r="L12" s="46"/>
      <c r="M12" s="46"/>
      <c r="N12" s="46"/>
      <c r="O12" s="46"/>
    </row>
    <row r="13" spans="1:18" ht="22.7">
      <c r="A13" s="126" t="s">
        <v>355</v>
      </c>
      <c r="B13" s="127" t="s">
        <v>356</v>
      </c>
      <c r="C13" s="56" t="s">
        <v>357</v>
      </c>
      <c r="D13" s="56" t="s">
        <v>141</v>
      </c>
      <c r="E13" s="56" t="s">
        <v>142</v>
      </c>
      <c r="F13" s="56" t="s">
        <v>144</v>
      </c>
      <c r="G13" s="56" t="s">
        <v>145</v>
      </c>
      <c r="H13" s="56" t="s">
        <v>358</v>
      </c>
      <c r="I13" s="56" t="s">
        <v>359</v>
      </c>
      <c r="J13" s="56" t="s">
        <v>143</v>
      </c>
      <c r="K13" s="56" t="s">
        <v>360</v>
      </c>
      <c r="L13" s="334" t="s">
        <v>147</v>
      </c>
      <c r="M13" s="335" t="s">
        <v>148</v>
      </c>
      <c r="N13" s="335" t="s">
        <v>149</v>
      </c>
      <c r="O13" s="336" t="s">
        <v>150</v>
      </c>
    </row>
    <row r="14" spans="1:18" ht="12.75" customHeight="1" thickBot="1">
      <c r="A14" s="128"/>
      <c r="B14" s="129"/>
      <c r="C14" s="57" t="s">
        <v>140</v>
      </c>
      <c r="D14" s="130"/>
      <c r="E14" s="130"/>
      <c r="F14" s="58"/>
      <c r="G14" s="130"/>
      <c r="H14" s="130"/>
      <c r="I14" s="130"/>
      <c r="J14" s="130"/>
      <c r="K14" s="130"/>
      <c r="L14" s="131" t="s">
        <v>146</v>
      </c>
      <c r="M14" s="131"/>
      <c r="N14" s="131"/>
      <c r="O14" s="131"/>
    </row>
    <row r="15" spans="1:18" ht="13" thickTop="1">
      <c r="A15" s="132">
        <v>1</v>
      </c>
      <c r="B15" s="133">
        <v>35</v>
      </c>
      <c r="C15" s="134">
        <v>200801718</v>
      </c>
      <c r="D15" s="59" t="s">
        <v>240</v>
      </c>
      <c r="E15" s="59" t="s">
        <v>241</v>
      </c>
      <c r="F15" s="135">
        <v>0</v>
      </c>
      <c r="G15" s="96">
        <v>0</v>
      </c>
      <c r="H15" s="97">
        <v>0</v>
      </c>
      <c r="I15" s="98" t="s">
        <v>445</v>
      </c>
      <c r="J15" s="96" t="s">
        <v>370</v>
      </c>
      <c r="K15" s="136">
        <v>66.830399999999997</v>
      </c>
      <c r="L15" s="137">
        <v>1</v>
      </c>
      <c r="M15" s="137">
        <v>1</v>
      </c>
      <c r="N15" s="137" t="s">
        <v>370</v>
      </c>
      <c r="O15" s="137" t="s">
        <v>370</v>
      </c>
    </row>
    <row r="16" spans="1:18">
      <c r="A16" s="60">
        <v>2</v>
      </c>
      <c r="B16" s="138">
        <v>36</v>
      </c>
      <c r="C16" s="139" t="s">
        <v>242</v>
      </c>
      <c r="D16" s="62" t="s">
        <v>243</v>
      </c>
      <c r="E16" s="62" t="s">
        <v>156</v>
      </c>
      <c r="F16" s="62">
        <v>0</v>
      </c>
      <c r="G16" s="102">
        <v>0</v>
      </c>
      <c r="H16" s="103">
        <v>0</v>
      </c>
      <c r="I16" s="104" t="s">
        <v>445</v>
      </c>
      <c r="J16" s="102" t="s">
        <v>370</v>
      </c>
      <c r="K16" s="140">
        <v>59.054499999999997</v>
      </c>
      <c r="L16" s="137">
        <v>2</v>
      </c>
      <c r="M16" s="137">
        <v>2</v>
      </c>
      <c r="N16" s="137" t="s">
        <v>370</v>
      </c>
      <c r="O16" s="137" t="s">
        <v>370</v>
      </c>
    </row>
    <row r="17" spans="1:15">
      <c r="A17" s="60">
        <v>3</v>
      </c>
      <c r="B17" s="138">
        <v>4</v>
      </c>
      <c r="C17" s="139" t="s">
        <v>207</v>
      </c>
      <c r="D17" s="62" t="s">
        <v>208</v>
      </c>
      <c r="E17" s="62" t="s">
        <v>209</v>
      </c>
      <c r="F17" s="62">
        <v>0</v>
      </c>
      <c r="G17" s="102">
        <v>0</v>
      </c>
      <c r="H17" s="103">
        <v>0</v>
      </c>
      <c r="I17" s="104" t="s">
        <v>445</v>
      </c>
      <c r="J17" s="102" t="s">
        <v>370</v>
      </c>
      <c r="K17" s="140">
        <v>55.418199999999999</v>
      </c>
      <c r="L17" s="137" t="s">
        <v>370</v>
      </c>
      <c r="M17" s="137" t="s">
        <v>370</v>
      </c>
      <c r="N17" s="137">
        <v>1</v>
      </c>
      <c r="O17" s="137">
        <v>6</v>
      </c>
    </row>
    <row r="18" spans="1:15">
      <c r="A18" s="60">
        <v>4</v>
      </c>
      <c r="B18" s="138">
        <v>18</v>
      </c>
      <c r="C18" s="139">
        <v>200900792</v>
      </c>
      <c r="D18" s="62" t="s">
        <v>223</v>
      </c>
      <c r="E18" s="62" t="s">
        <v>156</v>
      </c>
      <c r="F18" s="62">
        <v>0</v>
      </c>
      <c r="G18" s="102">
        <v>0</v>
      </c>
      <c r="H18" s="103">
        <v>0</v>
      </c>
      <c r="I18" s="104" t="s">
        <v>445</v>
      </c>
      <c r="J18" s="102" t="s">
        <v>370</v>
      </c>
      <c r="K18" s="140">
        <v>55.242400000000004</v>
      </c>
      <c r="L18" s="137" t="s">
        <v>370</v>
      </c>
      <c r="M18" s="137" t="s">
        <v>370</v>
      </c>
      <c r="N18" s="137">
        <v>6</v>
      </c>
      <c r="O18" s="137">
        <v>1</v>
      </c>
    </row>
    <row r="19" spans="1:15">
      <c r="A19" s="60">
        <v>5</v>
      </c>
      <c r="B19" s="138">
        <v>44</v>
      </c>
      <c r="C19" s="139">
        <v>200801572</v>
      </c>
      <c r="D19" s="62" t="s">
        <v>251</v>
      </c>
      <c r="E19" s="62" t="s">
        <v>58</v>
      </c>
      <c r="F19" s="62" t="s">
        <v>161</v>
      </c>
      <c r="G19" s="102">
        <v>0</v>
      </c>
      <c r="H19" s="103">
        <v>0</v>
      </c>
      <c r="I19" s="104" t="s">
        <v>445</v>
      </c>
      <c r="J19" s="102" t="s">
        <v>370</v>
      </c>
      <c r="K19" s="140">
        <v>54.9758</v>
      </c>
      <c r="L19" s="137">
        <v>8</v>
      </c>
      <c r="M19" s="137">
        <v>4</v>
      </c>
      <c r="N19" s="137" t="s">
        <v>370</v>
      </c>
      <c r="O19" s="137" t="s">
        <v>370</v>
      </c>
    </row>
    <row r="20" spans="1:15">
      <c r="A20" s="60">
        <v>6</v>
      </c>
      <c r="B20" s="138">
        <v>52</v>
      </c>
      <c r="C20" s="139">
        <v>200902114</v>
      </c>
      <c r="D20" s="62" t="s">
        <v>261</v>
      </c>
      <c r="E20" s="62" t="s">
        <v>189</v>
      </c>
      <c r="F20" s="62">
        <v>0</v>
      </c>
      <c r="G20" s="102">
        <v>0</v>
      </c>
      <c r="H20" s="103">
        <v>0</v>
      </c>
      <c r="I20" s="104" t="s">
        <v>445</v>
      </c>
      <c r="J20" s="102" t="s">
        <v>370</v>
      </c>
      <c r="K20" s="140">
        <v>54.648499999999999</v>
      </c>
      <c r="L20" s="137">
        <v>4</v>
      </c>
      <c r="M20" s="137">
        <v>6</v>
      </c>
      <c r="N20" s="137" t="s">
        <v>370</v>
      </c>
      <c r="O20" s="137" t="s">
        <v>370</v>
      </c>
    </row>
    <row r="21" spans="1:15">
      <c r="A21" s="60">
        <v>7</v>
      </c>
      <c r="B21" s="138">
        <v>28</v>
      </c>
      <c r="C21" s="139">
        <v>200802494</v>
      </c>
      <c r="D21" s="62" t="s">
        <v>233</v>
      </c>
      <c r="E21" s="62" t="s">
        <v>189</v>
      </c>
      <c r="F21" s="62">
        <v>0</v>
      </c>
      <c r="G21" s="102">
        <v>0</v>
      </c>
      <c r="H21" s="103">
        <v>0</v>
      </c>
      <c r="I21" s="104" t="s">
        <v>445</v>
      </c>
      <c r="J21" s="102" t="s">
        <v>370</v>
      </c>
      <c r="K21" s="140">
        <v>54.581800000000001</v>
      </c>
      <c r="L21" s="137" t="s">
        <v>370</v>
      </c>
      <c r="M21" s="137" t="s">
        <v>370</v>
      </c>
      <c r="N21" s="137">
        <v>2</v>
      </c>
      <c r="O21" s="137">
        <v>4</v>
      </c>
    </row>
    <row r="22" spans="1:15">
      <c r="A22" s="60">
        <v>8</v>
      </c>
      <c r="B22" s="138">
        <v>21</v>
      </c>
      <c r="C22" s="139">
        <v>200801876</v>
      </c>
      <c r="D22" s="62" t="s">
        <v>226</v>
      </c>
      <c r="E22" s="62" t="s">
        <v>167</v>
      </c>
      <c r="F22" s="62">
        <v>0</v>
      </c>
      <c r="G22" s="102">
        <v>0</v>
      </c>
      <c r="H22" s="103">
        <v>0</v>
      </c>
      <c r="I22" s="104" t="s">
        <v>445</v>
      </c>
      <c r="J22" s="102" t="s">
        <v>370</v>
      </c>
      <c r="K22" s="140">
        <v>54.309100000000001</v>
      </c>
      <c r="L22" s="137" t="s">
        <v>370</v>
      </c>
      <c r="M22" s="137" t="s">
        <v>370</v>
      </c>
      <c r="N22" s="137">
        <v>4</v>
      </c>
      <c r="O22" s="137">
        <v>3</v>
      </c>
    </row>
    <row r="23" spans="1:15">
      <c r="A23" s="60">
        <v>9</v>
      </c>
      <c r="B23" s="138">
        <v>54</v>
      </c>
      <c r="C23" s="139" t="s">
        <v>263</v>
      </c>
      <c r="D23" s="62" t="s">
        <v>264</v>
      </c>
      <c r="E23" s="62" t="s">
        <v>156</v>
      </c>
      <c r="F23" s="62">
        <v>0</v>
      </c>
      <c r="G23" s="102">
        <v>0</v>
      </c>
      <c r="H23" s="103">
        <v>0</v>
      </c>
      <c r="I23" s="104" t="s">
        <v>445</v>
      </c>
      <c r="J23" s="102" t="s">
        <v>370</v>
      </c>
      <c r="K23" s="140">
        <v>53.9818</v>
      </c>
      <c r="L23" s="137">
        <v>7</v>
      </c>
      <c r="M23" s="137">
        <v>7</v>
      </c>
      <c r="N23" s="137" t="s">
        <v>370</v>
      </c>
      <c r="O23" s="137" t="s">
        <v>370</v>
      </c>
    </row>
    <row r="24" spans="1:15">
      <c r="A24" s="60">
        <v>10</v>
      </c>
      <c r="B24" s="138">
        <v>29</v>
      </c>
      <c r="C24" s="139">
        <v>200900766</v>
      </c>
      <c r="D24" s="62" t="s">
        <v>234</v>
      </c>
      <c r="E24" s="62" t="s">
        <v>189</v>
      </c>
      <c r="F24" s="62">
        <v>0</v>
      </c>
      <c r="G24" s="102">
        <v>0</v>
      </c>
      <c r="H24" s="103">
        <v>0</v>
      </c>
      <c r="I24" s="104" t="s">
        <v>445</v>
      </c>
      <c r="J24" s="102" t="s">
        <v>370</v>
      </c>
      <c r="K24" s="140">
        <v>53.921300000000002</v>
      </c>
      <c r="L24" s="137">
        <v>4</v>
      </c>
      <c r="M24" s="137">
        <v>10</v>
      </c>
      <c r="N24" s="137" t="s">
        <v>370</v>
      </c>
      <c r="O24" s="137" t="s">
        <v>370</v>
      </c>
    </row>
    <row r="25" spans="1:15">
      <c r="A25" s="393">
        <v>11</v>
      </c>
      <c r="B25" s="394">
        <v>22</v>
      </c>
      <c r="C25" s="402">
        <v>200901394</v>
      </c>
      <c r="D25" s="396" t="s">
        <v>227</v>
      </c>
      <c r="E25" s="401" t="s">
        <v>41</v>
      </c>
      <c r="F25" s="396">
        <v>0</v>
      </c>
      <c r="G25" s="397">
        <v>0</v>
      </c>
      <c r="H25" s="103">
        <v>0</v>
      </c>
      <c r="I25" s="398" t="s">
        <v>445</v>
      </c>
      <c r="J25" s="397" t="s">
        <v>370</v>
      </c>
      <c r="K25" s="399">
        <v>53.575800000000001</v>
      </c>
      <c r="L25" s="400" t="s">
        <v>370</v>
      </c>
      <c r="M25" s="400" t="s">
        <v>370</v>
      </c>
      <c r="N25" s="400">
        <v>10</v>
      </c>
      <c r="O25" s="400">
        <v>2</v>
      </c>
    </row>
    <row r="26" spans="1:15">
      <c r="A26" s="393">
        <v>12</v>
      </c>
      <c r="B26" s="394">
        <v>55</v>
      </c>
      <c r="C26" s="402">
        <v>200903252</v>
      </c>
      <c r="D26" s="396" t="s">
        <v>265</v>
      </c>
      <c r="E26" s="401" t="s">
        <v>41</v>
      </c>
      <c r="F26" s="396">
        <v>0</v>
      </c>
      <c r="G26" s="397">
        <v>0</v>
      </c>
      <c r="H26" s="103">
        <v>0</v>
      </c>
      <c r="I26" s="398" t="s">
        <v>445</v>
      </c>
      <c r="J26" s="397" t="s">
        <v>370</v>
      </c>
      <c r="K26" s="399">
        <v>53.527299999999997</v>
      </c>
      <c r="L26" s="400">
        <v>2</v>
      </c>
      <c r="M26" s="400">
        <v>14</v>
      </c>
      <c r="N26" s="400" t="s">
        <v>370</v>
      </c>
      <c r="O26" s="400" t="s">
        <v>370</v>
      </c>
    </row>
    <row r="27" spans="1:15">
      <c r="A27" s="60">
        <v>13</v>
      </c>
      <c r="B27" s="138">
        <v>9</v>
      </c>
      <c r="C27" s="139">
        <v>200802492</v>
      </c>
      <c r="D27" s="62" t="s">
        <v>214</v>
      </c>
      <c r="E27" s="62" t="s">
        <v>58</v>
      </c>
      <c r="F27" s="62" t="s">
        <v>161</v>
      </c>
      <c r="G27" s="102">
        <v>0</v>
      </c>
      <c r="H27" s="103">
        <v>0</v>
      </c>
      <c r="I27" s="104" t="s">
        <v>445</v>
      </c>
      <c r="J27" s="102" t="s">
        <v>370</v>
      </c>
      <c r="K27" s="140">
        <v>53.078699999999998</v>
      </c>
      <c r="L27" s="137" t="s">
        <v>370</v>
      </c>
      <c r="M27" s="137" t="s">
        <v>370</v>
      </c>
      <c r="N27" s="137">
        <v>8</v>
      </c>
      <c r="O27" s="137">
        <v>4</v>
      </c>
    </row>
    <row r="28" spans="1:15">
      <c r="A28" s="60">
        <v>14</v>
      </c>
      <c r="B28" s="138">
        <v>25</v>
      </c>
      <c r="C28" s="139">
        <v>200903084</v>
      </c>
      <c r="D28" s="62" t="s">
        <v>230</v>
      </c>
      <c r="E28" s="62" t="s">
        <v>189</v>
      </c>
      <c r="F28" s="62">
        <v>0</v>
      </c>
      <c r="G28" s="102">
        <v>0</v>
      </c>
      <c r="H28" s="103">
        <v>0</v>
      </c>
      <c r="I28" s="104" t="s">
        <v>445</v>
      </c>
      <c r="J28" s="102" t="s">
        <v>370</v>
      </c>
      <c r="K28" s="140">
        <v>52.793999999999997</v>
      </c>
      <c r="L28" s="137" t="s">
        <v>370</v>
      </c>
      <c r="M28" s="137" t="s">
        <v>370</v>
      </c>
      <c r="N28" s="137">
        <v>3</v>
      </c>
      <c r="O28" s="137">
        <v>8</v>
      </c>
    </row>
    <row r="29" spans="1:15">
      <c r="A29" s="393">
        <v>15</v>
      </c>
      <c r="B29" s="394">
        <v>8</v>
      </c>
      <c r="C29" s="402">
        <v>200901636</v>
      </c>
      <c r="D29" s="396" t="s">
        <v>213</v>
      </c>
      <c r="E29" s="401" t="s">
        <v>41</v>
      </c>
      <c r="F29" s="396">
        <v>0</v>
      </c>
      <c r="G29" s="397">
        <v>0</v>
      </c>
      <c r="H29" s="103">
        <v>0</v>
      </c>
      <c r="I29" s="398" t="s">
        <v>445</v>
      </c>
      <c r="J29" s="397" t="s">
        <v>370</v>
      </c>
      <c r="K29" s="399">
        <v>52.581800000000001</v>
      </c>
      <c r="L29" s="400" t="s">
        <v>370</v>
      </c>
      <c r="M29" s="400" t="s">
        <v>370</v>
      </c>
      <c r="N29" s="400">
        <v>7</v>
      </c>
      <c r="O29" s="400">
        <v>7</v>
      </c>
    </row>
    <row r="30" spans="1:15">
      <c r="A30" s="60">
        <v>16</v>
      </c>
      <c r="B30" s="138">
        <v>39</v>
      </c>
      <c r="C30" s="139">
        <v>200800302</v>
      </c>
      <c r="D30" s="62" t="s">
        <v>246</v>
      </c>
      <c r="E30" s="62" t="s">
        <v>175</v>
      </c>
      <c r="F30" s="62">
        <v>0</v>
      </c>
      <c r="G30" s="102">
        <v>0</v>
      </c>
      <c r="H30" s="103">
        <v>0</v>
      </c>
      <c r="I30" s="104" t="s">
        <v>445</v>
      </c>
      <c r="J30" s="102" t="s">
        <v>370</v>
      </c>
      <c r="K30" s="140">
        <v>52.569600000000001</v>
      </c>
      <c r="L30" s="137">
        <v>6</v>
      </c>
      <c r="M30" s="137">
        <v>19</v>
      </c>
      <c r="N30" s="137" t="s">
        <v>370</v>
      </c>
      <c r="O30" s="137" t="s">
        <v>370</v>
      </c>
    </row>
    <row r="31" spans="1:15">
      <c r="A31" s="60">
        <v>17</v>
      </c>
      <c r="B31" s="138">
        <v>50</v>
      </c>
      <c r="C31" s="139">
        <v>200802500</v>
      </c>
      <c r="D31" s="62" t="s">
        <v>259</v>
      </c>
      <c r="E31" s="62" t="s">
        <v>181</v>
      </c>
      <c r="F31" s="62">
        <v>0</v>
      </c>
      <c r="G31" s="102">
        <v>0</v>
      </c>
      <c r="H31" s="103">
        <v>0</v>
      </c>
      <c r="I31" s="104" t="s">
        <v>445</v>
      </c>
      <c r="J31" s="102" t="s">
        <v>370</v>
      </c>
      <c r="K31" s="140">
        <v>52.496899999999997</v>
      </c>
      <c r="L31" s="137">
        <v>9</v>
      </c>
      <c r="M31" s="137">
        <v>5</v>
      </c>
      <c r="N31" s="137" t="s">
        <v>370</v>
      </c>
      <c r="O31" s="137" t="s">
        <v>370</v>
      </c>
    </row>
    <row r="32" spans="1:15">
      <c r="A32" s="60">
        <v>18</v>
      </c>
      <c r="B32" s="138">
        <v>43</v>
      </c>
      <c r="C32" s="139">
        <v>200903082</v>
      </c>
      <c r="D32" s="62" t="s">
        <v>250</v>
      </c>
      <c r="E32" s="62" t="s">
        <v>189</v>
      </c>
      <c r="F32" s="62">
        <v>0</v>
      </c>
      <c r="G32" s="102">
        <v>0</v>
      </c>
      <c r="H32" s="103">
        <v>0</v>
      </c>
      <c r="I32" s="104" t="s">
        <v>445</v>
      </c>
      <c r="J32" s="102" t="s">
        <v>370</v>
      </c>
      <c r="K32" s="140">
        <v>52.278700000000001</v>
      </c>
      <c r="L32" s="137">
        <v>18</v>
      </c>
      <c r="M32" s="137">
        <v>3</v>
      </c>
      <c r="N32" s="137" t="s">
        <v>370</v>
      </c>
      <c r="O32" s="137" t="s">
        <v>370</v>
      </c>
    </row>
    <row r="33" spans="1:15">
      <c r="A33" s="393">
        <v>19</v>
      </c>
      <c r="B33" s="394">
        <v>7</v>
      </c>
      <c r="C33" s="402">
        <v>200800224</v>
      </c>
      <c r="D33" s="396" t="s">
        <v>212</v>
      </c>
      <c r="E33" s="396" t="s">
        <v>41</v>
      </c>
      <c r="F33" s="396">
        <v>0</v>
      </c>
      <c r="G33" s="397">
        <v>0</v>
      </c>
      <c r="H33" s="103">
        <v>0</v>
      </c>
      <c r="I33" s="398" t="s">
        <v>445</v>
      </c>
      <c r="J33" s="397" t="s">
        <v>370</v>
      </c>
      <c r="K33" s="399">
        <v>52.2727</v>
      </c>
      <c r="L33" s="400" t="s">
        <v>370</v>
      </c>
      <c r="M33" s="400" t="s">
        <v>370</v>
      </c>
      <c r="N33" s="400">
        <v>4</v>
      </c>
      <c r="O33" s="400">
        <v>10</v>
      </c>
    </row>
    <row r="34" spans="1:15">
      <c r="A34" s="60">
        <v>20</v>
      </c>
      <c r="B34" s="138">
        <v>51</v>
      </c>
      <c r="C34" s="139">
        <v>201003240</v>
      </c>
      <c r="D34" s="62" t="s">
        <v>260</v>
      </c>
      <c r="E34" s="62" t="s">
        <v>156</v>
      </c>
      <c r="F34" s="62">
        <v>0</v>
      </c>
      <c r="G34" s="102">
        <v>0</v>
      </c>
      <c r="H34" s="103">
        <v>0</v>
      </c>
      <c r="I34" s="104" t="s">
        <v>445</v>
      </c>
      <c r="J34" s="102" t="s">
        <v>370</v>
      </c>
      <c r="K34" s="140">
        <v>51.478700000000003</v>
      </c>
      <c r="L34" s="137">
        <v>9</v>
      </c>
      <c r="M34" s="137">
        <v>10</v>
      </c>
      <c r="N34" s="137" t="s">
        <v>370</v>
      </c>
      <c r="O34" s="137" t="s">
        <v>370</v>
      </c>
    </row>
    <row r="35" spans="1:15">
      <c r="A35" s="60">
        <v>21</v>
      </c>
      <c r="B35" s="138">
        <v>15</v>
      </c>
      <c r="C35" s="139">
        <v>201001846</v>
      </c>
      <c r="D35" s="62" t="s">
        <v>220</v>
      </c>
      <c r="E35" s="62" t="s">
        <v>171</v>
      </c>
      <c r="F35" s="62">
        <v>0</v>
      </c>
      <c r="G35" s="102">
        <v>0</v>
      </c>
      <c r="H35" s="103">
        <v>0</v>
      </c>
      <c r="I35" s="104" t="s">
        <v>445</v>
      </c>
      <c r="J35" s="102" t="s">
        <v>370</v>
      </c>
      <c r="K35" s="140">
        <v>51.145499999999998</v>
      </c>
      <c r="L35" s="137" t="s">
        <v>370</v>
      </c>
      <c r="M35" s="137" t="s">
        <v>370</v>
      </c>
      <c r="N35" s="137">
        <v>9</v>
      </c>
      <c r="O35" s="137">
        <v>10</v>
      </c>
    </row>
    <row r="36" spans="1:15">
      <c r="A36" s="393">
        <v>22</v>
      </c>
      <c r="B36" s="394">
        <v>40</v>
      </c>
      <c r="C36" s="402">
        <v>201000508</v>
      </c>
      <c r="D36" s="396" t="s">
        <v>247</v>
      </c>
      <c r="E36" s="396" t="s">
        <v>41</v>
      </c>
      <c r="F36" s="396">
        <v>0</v>
      </c>
      <c r="G36" s="397">
        <v>0</v>
      </c>
      <c r="H36" s="103">
        <v>0</v>
      </c>
      <c r="I36" s="398" t="s">
        <v>445</v>
      </c>
      <c r="J36" s="397" t="s">
        <v>370</v>
      </c>
      <c r="K36" s="399">
        <v>50.9758</v>
      </c>
      <c r="L36" s="400">
        <v>12</v>
      </c>
      <c r="M36" s="400">
        <v>7</v>
      </c>
      <c r="N36" s="400" t="s">
        <v>370</v>
      </c>
      <c r="O36" s="400" t="s">
        <v>370</v>
      </c>
    </row>
    <row r="37" spans="1:15">
      <c r="A37" s="393">
        <v>23</v>
      </c>
      <c r="B37" s="394">
        <v>6</v>
      </c>
      <c r="C37" s="402">
        <v>200903250</v>
      </c>
      <c r="D37" s="396" t="s">
        <v>211</v>
      </c>
      <c r="E37" s="396" t="s">
        <v>41</v>
      </c>
      <c r="F37" s="396">
        <v>0</v>
      </c>
      <c r="G37" s="397">
        <v>0</v>
      </c>
      <c r="H37" s="103">
        <v>0</v>
      </c>
      <c r="I37" s="398" t="s">
        <v>445</v>
      </c>
      <c r="J37" s="397" t="s">
        <v>370</v>
      </c>
      <c r="K37" s="399">
        <v>50.915100000000002</v>
      </c>
      <c r="L37" s="400" t="s">
        <v>370</v>
      </c>
      <c r="M37" s="400" t="s">
        <v>370</v>
      </c>
      <c r="N37" s="400">
        <v>11</v>
      </c>
      <c r="O37" s="400">
        <v>8</v>
      </c>
    </row>
    <row r="38" spans="1:15">
      <c r="A38" s="60">
        <v>24</v>
      </c>
      <c r="B38" s="138">
        <v>32</v>
      </c>
      <c r="C38" s="139">
        <v>201002442</v>
      </c>
      <c r="D38" s="62" t="s">
        <v>237</v>
      </c>
      <c r="E38" s="62" t="s">
        <v>167</v>
      </c>
      <c r="F38" s="62">
        <v>0</v>
      </c>
      <c r="G38" s="102">
        <v>0</v>
      </c>
      <c r="H38" s="103">
        <v>0</v>
      </c>
      <c r="I38" s="104" t="s">
        <v>445</v>
      </c>
      <c r="J38" s="102" t="s">
        <v>370</v>
      </c>
      <c r="K38" s="140">
        <v>50.606000000000002</v>
      </c>
      <c r="L38" s="137">
        <v>9</v>
      </c>
      <c r="M38" s="137">
        <v>15</v>
      </c>
      <c r="N38" s="137" t="s">
        <v>370</v>
      </c>
      <c r="O38" s="137" t="s">
        <v>370</v>
      </c>
    </row>
    <row r="39" spans="1:15">
      <c r="A39" s="60">
        <v>25</v>
      </c>
      <c r="B39" s="138">
        <v>37</v>
      </c>
      <c r="C39" s="139">
        <v>201002222</v>
      </c>
      <c r="D39" s="62" t="s">
        <v>244</v>
      </c>
      <c r="E39" s="62" t="s">
        <v>241</v>
      </c>
      <c r="F39" s="62">
        <v>0</v>
      </c>
      <c r="G39" s="102">
        <v>0</v>
      </c>
      <c r="H39" s="103">
        <v>0</v>
      </c>
      <c r="I39" s="104" t="s">
        <v>445</v>
      </c>
      <c r="J39" s="102" t="s">
        <v>370</v>
      </c>
      <c r="K39" s="140">
        <v>50.454500000000003</v>
      </c>
      <c r="L39" s="137">
        <v>14</v>
      </c>
      <c r="M39" s="137">
        <v>9</v>
      </c>
      <c r="N39" s="137" t="s">
        <v>370</v>
      </c>
      <c r="O39" s="137" t="s">
        <v>370</v>
      </c>
    </row>
    <row r="40" spans="1:15">
      <c r="A40" s="60">
        <v>26</v>
      </c>
      <c r="B40" s="138">
        <v>49</v>
      </c>
      <c r="C40" s="139">
        <v>201001592</v>
      </c>
      <c r="D40" s="62" t="s">
        <v>258</v>
      </c>
      <c r="E40" s="62" t="s">
        <v>181</v>
      </c>
      <c r="F40" s="62">
        <v>0</v>
      </c>
      <c r="G40" s="102">
        <v>0</v>
      </c>
      <c r="H40" s="103">
        <v>0</v>
      </c>
      <c r="I40" s="104" t="s">
        <v>445</v>
      </c>
      <c r="J40" s="102" t="s">
        <v>370</v>
      </c>
      <c r="K40" s="140">
        <v>49.290900000000001</v>
      </c>
      <c r="L40" s="137">
        <v>14</v>
      </c>
      <c r="M40" s="137">
        <v>15</v>
      </c>
      <c r="N40" s="137" t="s">
        <v>370</v>
      </c>
      <c r="O40" s="137" t="s">
        <v>370</v>
      </c>
    </row>
    <row r="41" spans="1:15">
      <c r="A41" s="60">
        <v>27</v>
      </c>
      <c r="B41" s="138">
        <v>27</v>
      </c>
      <c r="C41" s="139">
        <v>200903352</v>
      </c>
      <c r="D41" s="62" t="s">
        <v>232</v>
      </c>
      <c r="E41" s="62" t="s">
        <v>16</v>
      </c>
      <c r="F41" s="62">
        <v>0</v>
      </c>
      <c r="G41" s="102">
        <v>0</v>
      </c>
      <c r="H41" s="103">
        <v>0</v>
      </c>
      <c r="I41" s="104" t="s">
        <v>445</v>
      </c>
      <c r="J41" s="102" t="s">
        <v>7</v>
      </c>
      <c r="K41" s="140">
        <v>49.169600000000003</v>
      </c>
      <c r="L41" s="137" t="s">
        <v>370</v>
      </c>
      <c r="M41" s="137" t="s">
        <v>370</v>
      </c>
      <c r="N41" s="137">
        <v>11</v>
      </c>
      <c r="O41" s="137">
        <v>13</v>
      </c>
    </row>
    <row r="42" spans="1:15">
      <c r="A42" s="60">
        <v>28</v>
      </c>
      <c r="B42" s="138">
        <v>41</v>
      </c>
      <c r="C42" s="139">
        <v>200902172</v>
      </c>
      <c r="D42" s="62" t="s">
        <v>248</v>
      </c>
      <c r="E42" s="62" t="s">
        <v>241</v>
      </c>
      <c r="F42" s="62">
        <v>0</v>
      </c>
      <c r="G42" s="102">
        <v>0</v>
      </c>
      <c r="H42" s="103">
        <v>0</v>
      </c>
      <c r="I42" s="104" t="s">
        <v>445</v>
      </c>
      <c r="J42" s="102" t="s">
        <v>370</v>
      </c>
      <c r="K42" s="140">
        <v>49.084899999999998</v>
      </c>
      <c r="L42" s="137">
        <v>12</v>
      </c>
      <c r="M42" s="137">
        <v>21</v>
      </c>
      <c r="N42" s="137" t="s">
        <v>370</v>
      </c>
      <c r="O42" s="137" t="s">
        <v>370</v>
      </c>
    </row>
    <row r="43" spans="1:15">
      <c r="A43" s="60">
        <v>29</v>
      </c>
      <c r="B43" s="138">
        <v>34</v>
      </c>
      <c r="C43" s="139">
        <v>200800444</v>
      </c>
      <c r="D43" s="62" t="s">
        <v>239</v>
      </c>
      <c r="E43" s="62" t="s">
        <v>58</v>
      </c>
      <c r="F43" s="62" t="s">
        <v>161</v>
      </c>
      <c r="G43" s="102">
        <v>0</v>
      </c>
      <c r="H43" s="103">
        <v>0</v>
      </c>
      <c r="I43" s="104" t="s">
        <v>370</v>
      </c>
      <c r="J43" s="102" t="s">
        <v>370</v>
      </c>
      <c r="K43" s="140">
        <v>48.812199999999997</v>
      </c>
      <c r="L43" s="137">
        <v>16</v>
      </c>
      <c r="M43" s="137">
        <v>19</v>
      </c>
      <c r="N43" s="137" t="s">
        <v>370</v>
      </c>
      <c r="O43" s="137" t="s">
        <v>370</v>
      </c>
    </row>
    <row r="44" spans="1:15">
      <c r="A44" s="393">
        <v>30</v>
      </c>
      <c r="B44" s="394">
        <v>26</v>
      </c>
      <c r="C44" s="402">
        <v>200902160</v>
      </c>
      <c r="D44" s="396" t="s">
        <v>231</v>
      </c>
      <c r="E44" s="396" t="s">
        <v>41</v>
      </c>
      <c r="F44" s="396">
        <v>0</v>
      </c>
      <c r="G44" s="397">
        <v>0</v>
      </c>
      <c r="H44" s="103">
        <v>0</v>
      </c>
      <c r="I44" s="398" t="s">
        <v>370</v>
      </c>
      <c r="J44" s="397" t="s">
        <v>370</v>
      </c>
      <c r="K44" s="399">
        <v>48.357599999999998</v>
      </c>
      <c r="L44" s="400" t="s">
        <v>370</v>
      </c>
      <c r="M44" s="400" t="s">
        <v>370</v>
      </c>
      <c r="N44" s="400">
        <v>13</v>
      </c>
      <c r="O44" s="400">
        <v>14</v>
      </c>
    </row>
    <row r="45" spans="1:15">
      <c r="A45" s="60">
        <v>31</v>
      </c>
      <c r="B45" s="138">
        <v>19</v>
      </c>
      <c r="C45" s="139">
        <v>200803584</v>
      </c>
      <c r="D45" s="62" t="s">
        <v>224</v>
      </c>
      <c r="E45" s="62" t="s">
        <v>156</v>
      </c>
      <c r="F45" s="62">
        <v>0</v>
      </c>
      <c r="G45" s="102">
        <v>0</v>
      </c>
      <c r="H45" s="103">
        <v>0</v>
      </c>
      <c r="I45" s="104" t="s">
        <v>370</v>
      </c>
      <c r="J45" s="102" t="s">
        <v>370</v>
      </c>
      <c r="K45" s="140">
        <v>48.333300000000001</v>
      </c>
      <c r="L45" s="137" t="s">
        <v>370</v>
      </c>
      <c r="M45" s="137" t="s">
        <v>370</v>
      </c>
      <c r="N45" s="137">
        <v>14</v>
      </c>
      <c r="O45" s="137">
        <v>12</v>
      </c>
    </row>
    <row r="46" spans="1:15">
      <c r="A46" s="60">
        <v>32</v>
      </c>
      <c r="B46" s="138">
        <v>42</v>
      </c>
      <c r="C46" s="139">
        <v>200902174</v>
      </c>
      <c r="D46" s="62" t="s">
        <v>249</v>
      </c>
      <c r="E46" s="62" t="s">
        <v>156</v>
      </c>
      <c r="F46" s="62">
        <v>0</v>
      </c>
      <c r="G46" s="102">
        <v>0</v>
      </c>
      <c r="H46" s="103">
        <v>0</v>
      </c>
      <c r="I46" s="104" t="s">
        <v>370</v>
      </c>
      <c r="J46" s="102" t="s">
        <v>370</v>
      </c>
      <c r="K46" s="140">
        <v>46.824199999999998</v>
      </c>
      <c r="L46" s="137">
        <v>22</v>
      </c>
      <c r="M46" s="137">
        <v>12</v>
      </c>
      <c r="N46" s="137" t="s">
        <v>370</v>
      </c>
      <c r="O46" s="137" t="s">
        <v>370</v>
      </c>
    </row>
    <row r="47" spans="1:15">
      <c r="A47" s="393">
        <v>33</v>
      </c>
      <c r="B47" s="394">
        <v>53</v>
      </c>
      <c r="C47" s="402">
        <v>200903248</v>
      </c>
      <c r="D47" s="396" t="s">
        <v>262</v>
      </c>
      <c r="E47" s="396" t="s">
        <v>41</v>
      </c>
      <c r="F47" s="396">
        <v>0</v>
      </c>
      <c r="G47" s="397">
        <v>0</v>
      </c>
      <c r="H47" s="103">
        <v>0</v>
      </c>
      <c r="I47" s="398" t="s">
        <v>370</v>
      </c>
      <c r="J47" s="397" t="s">
        <v>7</v>
      </c>
      <c r="K47" s="399">
        <v>46.418199999999999</v>
      </c>
      <c r="L47" s="400">
        <v>19</v>
      </c>
      <c r="M47" s="400">
        <v>24</v>
      </c>
      <c r="N47" s="400" t="s">
        <v>370</v>
      </c>
      <c r="O47" s="400" t="s">
        <v>370</v>
      </c>
    </row>
    <row r="48" spans="1:15">
      <c r="A48" s="60">
        <v>34</v>
      </c>
      <c r="B48" s="138">
        <v>38</v>
      </c>
      <c r="C48" s="139">
        <v>200900510</v>
      </c>
      <c r="D48" s="62" t="s">
        <v>245</v>
      </c>
      <c r="E48" s="62" t="s">
        <v>189</v>
      </c>
      <c r="F48" s="62">
        <v>0</v>
      </c>
      <c r="G48" s="102">
        <v>0</v>
      </c>
      <c r="H48" s="103">
        <v>0</v>
      </c>
      <c r="I48" s="104" t="s">
        <v>370</v>
      </c>
      <c r="J48" s="102" t="s">
        <v>370</v>
      </c>
      <c r="K48" s="140">
        <v>46.393999999999998</v>
      </c>
      <c r="L48" s="137">
        <v>20</v>
      </c>
      <c r="M48" s="137">
        <v>23</v>
      </c>
      <c r="N48" s="137" t="s">
        <v>370</v>
      </c>
      <c r="O48" s="137" t="s">
        <v>370</v>
      </c>
    </row>
    <row r="49" spans="1:15">
      <c r="A49" s="60">
        <v>35</v>
      </c>
      <c r="B49" s="138">
        <v>14</v>
      </c>
      <c r="C49" s="139">
        <v>200903268</v>
      </c>
      <c r="D49" s="62" t="s">
        <v>219</v>
      </c>
      <c r="E49" s="62" t="s">
        <v>156</v>
      </c>
      <c r="F49" s="62">
        <v>0</v>
      </c>
      <c r="G49" s="102">
        <v>0</v>
      </c>
      <c r="H49" s="103">
        <v>0</v>
      </c>
      <c r="I49" s="104" t="s">
        <v>370</v>
      </c>
      <c r="J49" s="102" t="s">
        <v>370</v>
      </c>
      <c r="K49" s="140">
        <v>45.939500000000002</v>
      </c>
      <c r="L49" s="137" t="s">
        <v>370</v>
      </c>
      <c r="M49" s="137" t="s">
        <v>370</v>
      </c>
      <c r="N49" s="137">
        <v>16</v>
      </c>
      <c r="O49" s="137">
        <v>20</v>
      </c>
    </row>
    <row r="50" spans="1:15">
      <c r="A50" s="60">
        <v>36</v>
      </c>
      <c r="B50" s="138">
        <v>24</v>
      </c>
      <c r="C50" s="139">
        <v>201001798</v>
      </c>
      <c r="D50" s="62" t="s">
        <v>229</v>
      </c>
      <c r="E50" s="62" t="s">
        <v>16</v>
      </c>
      <c r="F50" s="62">
        <v>0</v>
      </c>
      <c r="G50" s="102">
        <v>0</v>
      </c>
      <c r="H50" s="103">
        <v>0</v>
      </c>
      <c r="I50" s="104" t="s">
        <v>370</v>
      </c>
      <c r="J50" s="102" t="s">
        <v>370</v>
      </c>
      <c r="K50" s="140">
        <v>45.630400000000002</v>
      </c>
      <c r="L50" s="137" t="s">
        <v>370</v>
      </c>
      <c r="M50" s="137" t="s">
        <v>370</v>
      </c>
      <c r="N50" s="137">
        <v>15</v>
      </c>
      <c r="O50" s="137">
        <v>22</v>
      </c>
    </row>
    <row r="51" spans="1:15">
      <c r="A51" s="60">
        <v>37</v>
      </c>
      <c r="B51" s="138">
        <v>23</v>
      </c>
      <c r="C51" s="139">
        <v>200803156</v>
      </c>
      <c r="D51" s="62" t="s">
        <v>228</v>
      </c>
      <c r="E51" s="62" t="s">
        <v>58</v>
      </c>
      <c r="F51" s="62" t="s">
        <v>161</v>
      </c>
      <c r="G51" s="102">
        <v>0</v>
      </c>
      <c r="H51" s="103">
        <v>0</v>
      </c>
      <c r="I51" s="104" t="s">
        <v>370</v>
      </c>
      <c r="J51" s="102" t="s">
        <v>370</v>
      </c>
      <c r="K51" s="140">
        <v>45.539499999999997</v>
      </c>
      <c r="L51" s="137" t="s">
        <v>370</v>
      </c>
      <c r="M51" s="137" t="s">
        <v>370</v>
      </c>
      <c r="N51" s="137">
        <v>19</v>
      </c>
      <c r="O51" s="137">
        <v>14</v>
      </c>
    </row>
    <row r="52" spans="1:15">
      <c r="A52" s="60">
        <v>38</v>
      </c>
      <c r="B52" s="138">
        <v>20</v>
      </c>
      <c r="C52" s="139">
        <v>201001088</v>
      </c>
      <c r="D52" s="62" t="s">
        <v>225</v>
      </c>
      <c r="E52" s="62" t="s">
        <v>171</v>
      </c>
      <c r="F52" s="62">
        <v>0</v>
      </c>
      <c r="G52" s="102">
        <v>0</v>
      </c>
      <c r="H52" s="103">
        <v>0</v>
      </c>
      <c r="I52" s="104" t="s">
        <v>370</v>
      </c>
      <c r="J52" s="102" t="s">
        <v>370</v>
      </c>
      <c r="K52" s="140">
        <v>45.521299999999997</v>
      </c>
      <c r="L52" s="137" t="s">
        <v>370</v>
      </c>
      <c r="M52" s="137" t="s">
        <v>370</v>
      </c>
      <c r="N52" s="137">
        <v>17</v>
      </c>
      <c r="O52" s="137">
        <v>18</v>
      </c>
    </row>
    <row r="53" spans="1:15">
      <c r="A53" s="60">
        <v>40</v>
      </c>
      <c r="B53" s="138">
        <v>46</v>
      </c>
      <c r="C53" s="139">
        <v>201003170</v>
      </c>
      <c r="D53" s="62" t="s">
        <v>255</v>
      </c>
      <c r="E53" s="62" t="s">
        <v>181</v>
      </c>
      <c r="F53" s="62">
        <v>0</v>
      </c>
      <c r="G53" s="102">
        <v>0</v>
      </c>
      <c r="H53" s="103">
        <v>0</v>
      </c>
      <c r="I53" s="104" t="s">
        <v>370</v>
      </c>
      <c r="J53" s="102" t="s">
        <v>7</v>
      </c>
      <c r="K53" s="140">
        <v>45.187800000000003</v>
      </c>
      <c r="L53" s="137">
        <v>21</v>
      </c>
      <c r="M53" s="137">
        <v>25</v>
      </c>
      <c r="N53" s="137" t="s">
        <v>370</v>
      </c>
      <c r="O53" s="137" t="s">
        <v>370</v>
      </c>
    </row>
    <row r="54" spans="1:15">
      <c r="A54" s="60">
        <v>41</v>
      </c>
      <c r="B54" s="138">
        <v>2</v>
      </c>
      <c r="C54" s="139">
        <v>200803654</v>
      </c>
      <c r="D54" s="62" t="s">
        <v>205</v>
      </c>
      <c r="E54" s="62" t="s">
        <v>16</v>
      </c>
      <c r="F54" s="62">
        <v>0</v>
      </c>
      <c r="G54" s="102">
        <v>0</v>
      </c>
      <c r="H54" s="103">
        <v>0</v>
      </c>
      <c r="I54" s="104" t="s">
        <v>370</v>
      </c>
      <c r="J54" s="102" t="s">
        <v>370</v>
      </c>
      <c r="K54" s="140">
        <v>45.163600000000002</v>
      </c>
      <c r="L54" s="137" t="s">
        <v>370</v>
      </c>
      <c r="M54" s="137" t="s">
        <v>370</v>
      </c>
      <c r="N54" s="137">
        <v>21</v>
      </c>
      <c r="O54" s="137">
        <v>14</v>
      </c>
    </row>
    <row r="55" spans="1:15">
      <c r="A55" s="60">
        <v>42</v>
      </c>
      <c r="B55" s="138">
        <v>31</v>
      </c>
      <c r="C55" s="139">
        <v>201003248</v>
      </c>
      <c r="D55" s="62" t="s">
        <v>236</v>
      </c>
      <c r="E55" s="62" t="s">
        <v>16</v>
      </c>
      <c r="F55" s="62">
        <v>0</v>
      </c>
      <c r="G55" s="102">
        <v>0</v>
      </c>
      <c r="H55" s="103">
        <v>0</v>
      </c>
      <c r="I55" s="104" t="s">
        <v>370</v>
      </c>
      <c r="J55" s="102" t="s">
        <v>370</v>
      </c>
      <c r="K55" s="140">
        <v>44.575800000000001</v>
      </c>
      <c r="L55" s="137">
        <v>24</v>
      </c>
      <c r="M55" s="137">
        <v>21</v>
      </c>
      <c r="N55" s="137" t="s">
        <v>370</v>
      </c>
      <c r="O55" s="137" t="s">
        <v>370</v>
      </c>
    </row>
    <row r="56" spans="1:15">
      <c r="A56" s="60">
        <v>43</v>
      </c>
      <c r="B56" s="138">
        <v>11</v>
      </c>
      <c r="C56" s="139">
        <v>200900638</v>
      </c>
      <c r="D56" s="62" t="s">
        <v>216</v>
      </c>
      <c r="E56" s="62" t="s">
        <v>58</v>
      </c>
      <c r="F56" s="62" t="s">
        <v>161</v>
      </c>
      <c r="G56" s="102">
        <v>0</v>
      </c>
      <c r="H56" s="103">
        <v>0</v>
      </c>
      <c r="I56" s="104" t="s">
        <v>370</v>
      </c>
      <c r="J56" s="102" t="s">
        <v>370</v>
      </c>
      <c r="K56" s="140">
        <v>44.460500000000003</v>
      </c>
      <c r="L56" s="137" t="s">
        <v>370</v>
      </c>
      <c r="M56" s="137" t="s">
        <v>370</v>
      </c>
      <c r="N56" s="137">
        <v>18</v>
      </c>
      <c r="O56" s="137">
        <v>21</v>
      </c>
    </row>
    <row r="57" spans="1:15">
      <c r="A57" s="60">
        <v>44</v>
      </c>
      <c r="B57" s="138">
        <v>1</v>
      </c>
      <c r="C57" s="139">
        <v>200903558</v>
      </c>
      <c r="D57" s="62" t="s">
        <v>204</v>
      </c>
      <c r="E57" s="62" t="s">
        <v>58</v>
      </c>
      <c r="F57" s="62" t="s">
        <v>161</v>
      </c>
      <c r="G57" s="102">
        <v>0</v>
      </c>
      <c r="H57" s="103">
        <v>0</v>
      </c>
      <c r="I57" s="104" t="s">
        <v>370</v>
      </c>
      <c r="J57" s="102" t="s">
        <v>370</v>
      </c>
      <c r="K57" s="140">
        <v>43.557600000000001</v>
      </c>
      <c r="L57" s="137" t="s">
        <v>370</v>
      </c>
      <c r="M57" s="137" t="s">
        <v>370</v>
      </c>
      <c r="N57" s="137">
        <v>25</v>
      </c>
      <c r="O57" s="137">
        <v>17</v>
      </c>
    </row>
    <row r="58" spans="1:15">
      <c r="A58" s="60">
        <v>45</v>
      </c>
      <c r="B58" s="138">
        <v>3</v>
      </c>
      <c r="C58" s="139">
        <v>200902416</v>
      </c>
      <c r="D58" s="62" t="s">
        <v>206</v>
      </c>
      <c r="E58" s="62" t="s">
        <v>175</v>
      </c>
      <c r="F58" s="62">
        <v>0</v>
      </c>
      <c r="G58" s="102">
        <v>0</v>
      </c>
      <c r="H58" s="103">
        <v>0</v>
      </c>
      <c r="I58" s="104" t="s">
        <v>370</v>
      </c>
      <c r="J58" s="102" t="s">
        <v>370</v>
      </c>
      <c r="K58" s="140">
        <v>43.454500000000003</v>
      </c>
      <c r="L58" s="137" t="s">
        <v>370</v>
      </c>
      <c r="M58" s="137" t="s">
        <v>370</v>
      </c>
      <c r="N58" s="137">
        <v>24</v>
      </c>
      <c r="O58" s="137">
        <v>18</v>
      </c>
    </row>
    <row r="59" spans="1:15">
      <c r="A59" s="60">
        <v>46</v>
      </c>
      <c r="B59" s="138">
        <v>17</v>
      </c>
      <c r="C59" s="139">
        <v>201002110</v>
      </c>
      <c r="D59" s="62" t="s">
        <v>222</v>
      </c>
      <c r="E59" s="62" t="s">
        <v>189</v>
      </c>
      <c r="F59" s="62">
        <v>0</v>
      </c>
      <c r="G59" s="102">
        <v>0</v>
      </c>
      <c r="H59" s="103">
        <v>0</v>
      </c>
      <c r="I59" s="104" t="s">
        <v>370</v>
      </c>
      <c r="J59" s="102" t="s">
        <v>370</v>
      </c>
      <c r="K59" s="140">
        <v>43.418199999999999</v>
      </c>
      <c r="L59" s="137" t="s">
        <v>370</v>
      </c>
      <c r="M59" s="137" t="s">
        <v>370</v>
      </c>
      <c r="N59" s="137">
        <v>21</v>
      </c>
      <c r="O59" s="137">
        <v>23</v>
      </c>
    </row>
    <row r="60" spans="1:15">
      <c r="A60" s="60">
        <v>47</v>
      </c>
      <c r="B60" s="138">
        <v>56</v>
      </c>
      <c r="C60" s="139">
        <v>200902826</v>
      </c>
      <c r="D60" s="62" t="s">
        <v>266</v>
      </c>
      <c r="E60" s="62" t="s">
        <v>171</v>
      </c>
      <c r="F60" s="62">
        <v>0</v>
      </c>
      <c r="G60" s="102">
        <v>0</v>
      </c>
      <c r="H60" s="103">
        <v>0</v>
      </c>
      <c r="I60" s="104" t="s">
        <v>370</v>
      </c>
      <c r="J60" s="102" t="s">
        <v>370</v>
      </c>
      <c r="K60" s="140">
        <v>43.060499999999998</v>
      </c>
      <c r="L60" s="137">
        <v>23</v>
      </c>
      <c r="M60" s="137">
        <v>26</v>
      </c>
      <c r="N60" s="137" t="s">
        <v>370</v>
      </c>
      <c r="O60" s="137" t="s">
        <v>370</v>
      </c>
    </row>
    <row r="61" spans="1:15">
      <c r="A61" s="60">
        <v>48</v>
      </c>
      <c r="B61" s="138">
        <v>10</v>
      </c>
      <c r="C61" s="139">
        <v>200803588</v>
      </c>
      <c r="D61" s="62" t="s">
        <v>215</v>
      </c>
      <c r="E61" s="62" t="s">
        <v>16</v>
      </c>
      <c r="F61" s="62">
        <v>0</v>
      </c>
      <c r="G61" s="102">
        <v>0</v>
      </c>
      <c r="H61" s="103">
        <v>0</v>
      </c>
      <c r="I61" s="104" t="s">
        <v>370</v>
      </c>
      <c r="J61" s="102" t="s">
        <v>370</v>
      </c>
      <c r="K61" s="140">
        <v>41.7273</v>
      </c>
      <c r="L61" s="137" t="s">
        <v>370</v>
      </c>
      <c r="M61" s="137" t="s">
        <v>370</v>
      </c>
      <c r="N61" s="137">
        <v>26</v>
      </c>
      <c r="O61" s="137">
        <v>23</v>
      </c>
    </row>
    <row r="62" spans="1:15">
      <c r="A62" s="60">
        <v>49</v>
      </c>
      <c r="B62" s="138">
        <v>13</v>
      </c>
      <c r="C62" s="139">
        <v>200900802</v>
      </c>
      <c r="D62" s="62" t="s">
        <v>218</v>
      </c>
      <c r="E62" s="62" t="s">
        <v>156</v>
      </c>
      <c r="F62" s="62">
        <v>0</v>
      </c>
      <c r="G62" s="102">
        <v>0</v>
      </c>
      <c r="H62" s="103">
        <v>0</v>
      </c>
      <c r="I62" s="104" t="s">
        <v>370</v>
      </c>
      <c r="J62" s="102" t="s">
        <v>370</v>
      </c>
      <c r="K62" s="140">
        <v>40.884900000000002</v>
      </c>
      <c r="L62" s="137" t="s">
        <v>370</v>
      </c>
      <c r="M62" s="137" t="s">
        <v>370</v>
      </c>
      <c r="N62" s="137">
        <v>19</v>
      </c>
      <c r="O62" s="137">
        <v>27</v>
      </c>
    </row>
    <row r="63" spans="1:15">
      <c r="A63" s="60">
        <v>50</v>
      </c>
      <c r="B63" s="138">
        <v>5</v>
      </c>
      <c r="C63" s="139">
        <v>200902138</v>
      </c>
      <c r="D63" s="62" t="s">
        <v>210</v>
      </c>
      <c r="E63" s="62" t="s">
        <v>58</v>
      </c>
      <c r="F63" s="62">
        <v>0</v>
      </c>
      <c r="G63" s="102">
        <v>0</v>
      </c>
      <c r="H63" s="103">
        <v>0</v>
      </c>
      <c r="I63" s="104" t="s">
        <v>370</v>
      </c>
      <c r="J63" s="102" t="s">
        <v>370</v>
      </c>
      <c r="K63" s="140">
        <v>40.757599999999996</v>
      </c>
      <c r="L63" s="137" t="s">
        <v>370</v>
      </c>
      <c r="M63" s="137" t="s">
        <v>370</v>
      </c>
      <c r="N63" s="137">
        <v>23</v>
      </c>
      <c r="O63" s="137">
        <v>26</v>
      </c>
    </row>
    <row r="64" spans="1:15">
      <c r="A64" s="60">
        <v>51</v>
      </c>
      <c r="B64" s="138">
        <v>16</v>
      </c>
      <c r="C64" s="139">
        <v>201001296</v>
      </c>
      <c r="D64" s="62" t="s">
        <v>221</v>
      </c>
      <c r="E64" s="62" t="s">
        <v>58</v>
      </c>
      <c r="F64" s="62" t="s">
        <v>161</v>
      </c>
      <c r="G64" s="102">
        <v>0</v>
      </c>
      <c r="H64" s="103">
        <v>0</v>
      </c>
      <c r="I64" s="104" t="s">
        <v>370</v>
      </c>
      <c r="J64" s="102" t="s">
        <v>370</v>
      </c>
      <c r="K64" s="140">
        <v>37.709099999999999</v>
      </c>
      <c r="L64" s="137" t="s">
        <v>370</v>
      </c>
      <c r="M64" s="137" t="s">
        <v>370</v>
      </c>
      <c r="N64" s="137">
        <v>27</v>
      </c>
      <c r="O64" s="137">
        <v>25</v>
      </c>
    </row>
    <row r="65" spans="1:15">
      <c r="A65" s="60">
        <v>52</v>
      </c>
      <c r="B65" s="138">
        <v>12</v>
      </c>
      <c r="C65" s="139">
        <v>201001508</v>
      </c>
      <c r="D65" s="62" t="s">
        <v>217</v>
      </c>
      <c r="E65" s="62" t="s">
        <v>156</v>
      </c>
      <c r="F65" s="62">
        <v>0</v>
      </c>
      <c r="G65" s="102">
        <v>0</v>
      </c>
      <c r="H65" s="103">
        <v>0</v>
      </c>
      <c r="I65" s="104" t="s">
        <v>370</v>
      </c>
      <c r="J65" s="102" t="s">
        <v>370</v>
      </c>
      <c r="K65" s="140">
        <v>0</v>
      </c>
      <c r="L65" s="137" t="s">
        <v>370</v>
      </c>
      <c r="M65" s="137" t="s">
        <v>370</v>
      </c>
      <c r="N65" s="137" t="s">
        <v>370</v>
      </c>
      <c r="O65" s="137" t="s">
        <v>370</v>
      </c>
    </row>
    <row r="66" spans="1:15">
      <c r="A66" s="60">
        <v>52</v>
      </c>
      <c r="B66" s="138">
        <v>57</v>
      </c>
      <c r="C66" s="139" t="s">
        <v>252</v>
      </c>
      <c r="D66" s="62" t="s">
        <v>267</v>
      </c>
      <c r="E66" s="62" t="s">
        <v>156</v>
      </c>
      <c r="F66" s="62">
        <v>0</v>
      </c>
      <c r="G66" s="102">
        <v>0</v>
      </c>
      <c r="H66" s="103">
        <v>0</v>
      </c>
      <c r="I66" s="104" t="s">
        <v>370</v>
      </c>
      <c r="J66" s="102" t="s">
        <v>370</v>
      </c>
      <c r="K66" s="140">
        <v>0</v>
      </c>
      <c r="L66" s="137" t="s">
        <v>370</v>
      </c>
      <c r="M66" s="137" t="s">
        <v>370</v>
      </c>
      <c r="N66" s="137" t="s">
        <v>370</v>
      </c>
      <c r="O66" s="137" t="s">
        <v>370</v>
      </c>
    </row>
    <row r="67" spans="1:15">
      <c r="A67" s="60">
        <v>52</v>
      </c>
      <c r="B67" s="138">
        <v>33</v>
      </c>
      <c r="C67" s="139">
        <v>201003304</v>
      </c>
      <c r="D67" s="62" t="s">
        <v>238</v>
      </c>
      <c r="E67" s="62" t="s">
        <v>67</v>
      </c>
      <c r="F67" s="62">
        <v>0</v>
      </c>
      <c r="G67" s="102">
        <v>0</v>
      </c>
      <c r="H67" s="103">
        <v>0</v>
      </c>
      <c r="I67" s="104" t="s">
        <v>370</v>
      </c>
      <c r="J67" s="102" t="s">
        <v>370</v>
      </c>
      <c r="K67" s="140">
        <v>0</v>
      </c>
      <c r="L67" s="137" t="s">
        <v>370</v>
      </c>
      <c r="M67" s="137" t="s">
        <v>370</v>
      </c>
      <c r="N67" s="137" t="s">
        <v>370</v>
      </c>
      <c r="O67" s="137" t="s">
        <v>370</v>
      </c>
    </row>
    <row r="68" spans="1:15">
      <c r="A68" s="60">
        <v>52</v>
      </c>
      <c r="B68" s="138">
        <v>47</v>
      </c>
      <c r="C68" s="139">
        <v>200901230</v>
      </c>
      <c r="D68" s="62" t="s">
        <v>256</v>
      </c>
      <c r="E68" s="62" t="s">
        <v>171</v>
      </c>
      <c r="F68" s="62">
        <v>0</v>
      </c>
      <c r="G68" s="102">
        <v>0</v>
      </c>
      <c r="H68" s="103">
        <v>0</v>
      </c>
      <c r="I68" s="104" t="s">
        <v>370</v>
      </c>
      <c r="J68" s="102" t="s">
        <v>370</v>
      </c>
      <c r="K68" s="140">
        <v>0</v>
      </c>
      <c r="L68" s="137" t="s">
        <v>370</v>
      </c>
      <c r="M68" s="137" t="s">
        <v>370</v>
      </c>
      <c r="N68" s="137" t="s">
        <v>370</v>
      </c>
      <c r="O68" s="137" t="s">
        <v>370</v>
      </c>
    </row>
    <row r="69" spans="1:15">
      <c r="A69" s="60" t="s">
        <v>144</v>
      </c>
      <c r="B69" s="138">
        <v>30</v>
      </c>
      <c r="C69" s="139">
        <v>200702936</v>
      </c>
      <c r="D69" s="62" t="s">
        <v>235</v>
      </c>
      <c r="E69" s="62" t="s">
        <v>189</v>
      </c>
      <c r="F69" s="62" t="s">
        <v>144</v>
      </c>
      <c r="G69" s="102">
        <v>0</v>
      </c>
      <c r="H69" s="103">
        <v>0</v>
      </c>
      <c r="I69" s="104" t="s">
        <v>144</v>
      </c>
      <c r="J69" s="102" t="s">
        <v>370</v>
      </c>
      <c r="K69" s="140">
        <v>48.539499999999997</v>
      </c>
      <c r="L69" s="137">
        <v>17</v>
      </c>
      <c r="M69" s="137">
        <v>15</v>
      </c>
      <c r="N69" s="137" t="s">
        <v>370</v>
      </c>
      <c r="O69" s="137" t="s">
        <v>370</v>
      </c>
    </row>
    <row r="70" spans="1:15">
      <c r="A70" s="393" t="s">
        <v>144</v>
      </c>
      <c r="B70" s="394">
        <v>48</v>
      </c>
      <c r="C70" s="402">
        <v>200703914</v>
      </c>
      <c r="D70" s="396" t="s">
        <v>257</v>
      </c>
      <c r="E70" s="396" t="s">
        <v>41</v>
      </c>
      <c r="F70" s="396" t="s">
        <v>446</v>
      </c>
      <c r="G70" s="397">
        <v>0</v>
      </c>
      <c r="H70" s="103">
        <v>0</v>
      </c>
      <c r="I70" s="398" t="s">
        <v>144</v>
      </c>
      <c r="J70" s="397" t="s">
        <v>7</v>
      </c>
      <c r="K70" s="399">
        <v>45.363599999999998</v>
      </c>
      <c r="L70" s="400">
        <v>25</v>
      </c>
      <c r="M70" s="400">
        <v>13</v>
      </c>
      <c r="N70" s="400" t="s">
        <v>370</v>
      </c>
      <c r="O70" s="400" t="s">
        <v>370</v>
      </c>
    </row>
    <row r="71" spans="1:15">
      <c r="A71" s="60" t="s">
        <v>144</v>
      </c>
      <c r="B71" s="138">
        <v>45</v>
      </c>
      <c r="C71" s="139">
        <v>201006062</v>
      </c>
      <c r="D71" s="62" t="s">
        <v>468</v>
      </c>
      <c r="E71" s="62" t="s">
        <v>153</v>
      </c>
      <c r="F71" s="62" t="s">
        <v>447</v>
      </c>
      <c r="G71" s="102" t="s">
        <v>254</v>
      </c>
      <c r="H71" s="103">
        <v>0</v>
      </c>
      <c r="I71" s="104" t="s">
        <v>370</v>
      </c>
      <c r="J71" s="102" t="s">
        <v>370</v>
      </c>
      <c r="K71" s="140">
        <v>44.594000000000001</v>
      </c>
      <c r="L71" s="137">
        <v>26</v>
      </c>
      <c r="M71" s="137">
        <v>15</v>
      </c>
      <c r="N71" s="137" t="s">
        <v>370</v>
      </c>
      <c r="O71" s="137" t="s">
        <v>370</v>
      </c>
    </row>
  </sheetData>
  <autoFilter ref="A13:O71" xr:uid="{00000000-0001-0000-0400-000000000000}">
    <filterColumn colId="11" showButton="0"/>
    <filterColumn colId="12" showButton="0"/>
    <filterColumn colId="13" showButton="0"/>
  </autoFilter>
  <mergeCells count="11">
    <mergeCell ref="A3:D3"/>
    <mergeCell ref="B5:D5"/>
    <mergeCell ref="H8:I8"/>
    <mergeCell ref="N8:O8"/>
    <mergeCell ref="A1:G1"/>
    <mergeCell ref="A2:G2"/>
    <mergeCell ref="N10:O10"/>
    <mergeCell ref="L13:O13"/>
    <mergeCell ref="J7:K7"/>
    <mergeCell ref="M1:N1"/>
    <mergeCell ref="M2:N2"/>
  </mergeCells>
  <pageMargins left="0.35433070866141736" right="0.35433070866141736" top="0.35433070866141736" bottom="0.35433070866141736" header="0" footer="0"/>
  <pageSetup paperSize="9" scale="8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P51"/>
  <sheetViews>
    <sheetView tabSelected="1" workbookViewId="0">
      <pane xSplit="2" ySplit="14" topLeftCell="C15" activePane="bottomRight" state="frozen"/>
      <selection pane="topRight" activeCell="C1" sqref="C1"/>
      <selection pane="bottomLeft" activeCell="A15" sqref="A15"/>
      <selection pane="bottomRight" activeCell="E26" sqref="E26"/>
    </sheetView>
  </sheetViews>
  <sheetFormatPr defaultRowHeight="14.35"/>
  <cols>
    <col min="1" max="1" width="4.76171875" customWidth="1"/>
    <col min="2" max="2" width="3.76171875" customWidth="1"/>
    <col min="3" max="3" width="10.41015625" customWidth="1"/>
    <col min="4" max="4" width="18.52734375" customWidth="1"/>
    <col min="5" max="5" width="12" customWidth="1"/>
    <col min="6" max="6" width="5.64453125" customWidth="1"/>
    <col min="7" max="7" width="4.3515625" customWidth="1"/>
    <col min="8" max="8" width="3.3515625" customWidth="1"/>
    <col min="9" max="9" width="2.87890625" customWidth="1"/>
    <col min="10" max="10" width="4.1171875" customWidth="1"/>
    <col min="11" max="11" width="8.234375" style="2" customWidth="1"/>
    <col min="12" max="12" width="8.52734375" bestFit="1" customWidth="1"/>
    <col min="13" max="13" width="4.76171875" customWidth="1"/>
    <col min="14" max="14" width="3.87890625" customWidth="1"/>
    <col min="15" max="16" width="5.41015625" customWidth="1"/>
  </cols>
  <sheetData>
    <row r="1" spans="1:16">
      <c r="A1" s="345" t="s">
        <v>197</v>
      </c>
      <c r="B1" s="346"/>
      <c r="C1" s="346"/>
      <c r="D1" s="346"/>
      <c r="E1" s="346"/>
      <c r="F1" s="346"/>
      <c r="G1" s="346"/>
      <c r="L1" s="8" t="s">
        <v>134</v>
      </c>
      <c r="M1" s="8"/>
      <c r="N1" s="343">
        <v>44961</v>
      </c>
      <c r="O1" s="344"/>
      <c r="P1" s="6"/>
    </row>
    <row r="2" spans="1:16">
      <c r="A2" s="345" t="s">
        <v>135</v>
      </c>
      <c r="B2" s="346"/>
      <c r="C2" s="346"/>
      <c r="D2" s="346"/>
      <c r="E2" s="346"/>
      <c r="F2" s="346"/>
      <c r="G2" s="346"/>
      <c r="L2" s="8" t="s">
        <v>136</v>
      </c>
      <c r="M2" s="8"/>
      <c r="N2" s="347">
        <v>0.53125</v>
      </c>
      <c r="O2" s="348"/>
      <c r="P2" s="6"/>
    </row>
    <row r="3" spans="1:16" ht="14.7" thickBot="1">
      <c r="A3" s="349" t="s">
        <v>198</v>
      </c>
      <c r="B3" s="350"/>
      <c r="C3" s="350"/>
      <c r="D3" s="350"/>
      <c r="E3" s="16" t="s">
        <v>268</v>
      </c>
      <c r="F3" s="17"/>
      <c r="G3" s="17"/>
      <c r="H3" s="17"/>
      <c r="I3" s="17"/>
      <c r="J3" s="17"/>
      <c r="K3" s="69"/>
      <c r="L3" s="17"/>
      <c r="M3" s="8"/>
      <c r="N3" s="8"/>
      <c r="O3" s="8"/>
    </row>
    <row r="4" spans="1:16" ht="5.25" customHeight="1" thickTop="1">
      <c r="A4" s="70"/>
      <c r="B4" s="18"/>
      <c r="C4" s="18"/>
      <c r="D4" s="18"/>
      <c r="E4" s="19"/>
      <c r="F4" s="19"/>
      <c r="G4" s="18"/>
      <c r="H4" s="18"/>
      <c r="I4" s="18"/>
      <c r="J4" s="18"/>
      <c r="K4" s="71"/>
      <c r="L4" s="18"/>
      <c r="M4" s="18"/>
      <c r="N4" s="18"/>
      <c r="O4" s="18"/>
      <c r="P4" s="18"/>
    </row>
    <row r="5" spans="1:16">
      <c r="A5" s="72"/>
      <c r="B5" s="20" t="s">
        <v>352</v>
      </c>
      <c r="C5" s="20"/>
      <c r="E5" s="21"/>
      <c r="F5" s="351" t="s">
        <v>361</v>
      </c>
      <c r="G5" s="351"/>
      <c r="H5" s="351"/>
      <c r="I5" s="351"/>
      <c r="J5" s="74"/>
      <c r="K5" s="75" t="s">
        <v>362</v>
      </c>
      <c r="M5" s="76"/>
      <c r="N5" s="75" t="s">
        <v>363</v>
      </c>
      <c r="P5" s="75">
        <v>0</v>
      </c>
    </row>
    <row r="6" spans="1:16">
      <c r="A6" s="72"/>
      <c r="B6" s="12" t="s">
        <v>200</v>
      </c>
      <c r="C6" s="20"/>
      <c r="E6" s="21"/>
      <c r="F6" s="73"/>
      <c r="G6" s="73"/>
      <c r="H6" s="73"/>
      <c r="I6" s="73"/>
      <c r="J6" s="74"/>
      <c r="L6" s="77"/>
      <c r="M6" s="78" t="s">
        <v>364</v>
      </c>
      <c r="N6" s="338">
        <v>53</v>
      </c>
      <c r="O6" s="338"/>
      <c r="P6" s="79" t="s">
        <v>353</v>
      </c>
    </row>
    <row r="7" spans="1:16">
      <c r="A7" s="72">
        <v>1</v>
      </c>
      <c r="B7" s="12" t="s">
        <v>269</v>
      </c>
      <c r="C7" s="12"/>
      <c r="E7" s="80">
        <v>2.4</v>
      </c>
      <c r="F7" s="21" t="s">
        <v>353</v>
      </c>
      <c r="G7" s="338">
        <v>52</v>
      </c>
      <c r="H7" s="338"/>
      <c r="I7" s="81"/>
      <c r="K7" s="82">
        <v>85</v>
      </c>
      <c r="L7" s="82" t="s">
        <v>365</v>
      </c>
      <c r="M7" s="78" t="s">
        <v>364</v>
      </c>
      <c r="N7" s="338">
        <v>55</v>
      </c>
      <c r="O7" s="338"/>
      <c r="P7" s="79" t="s">
        <v>354</v>
      </c>
    </row>
    <row r="8" spans="1:16">
      <c r="A8" s="72">
        <v>2</v>
      </c>
      <c r="B8" s="12" t="s">
        <v>270</v>
      </c>
      <c r="C8" s="12"/>
      <c r="E8" s="80">
        <v>2.6</v>
      </c>
      <c r="F8" s="21" t="s">
        <v>354</v>
      </c>
      <c r="G8" s="338">
        <v>53</v>
      </c>
      <c r="H8" s="338"/>
      <c r="I8" s="342"/>
      <c r="J8" s="342"/>
      <c r="K8" s="82">
        <v>75</v>
      </c>
      <c r="L8" s="82" t="s">
        <v>366</v>
      </c>
      <c r="M8" s="78" t="s">
        <v>367</v>
      </c>
      <c r="N8" s="338">
        <v>57</v>
      </c>
      <c r="O8" s="338"/>
      <c r="P8" s="79" t="s">
        <v>353</v>
      </c>
    </row>
    <row r="9" spans="1:16">
      <c r="A9" s="72"/>
      <c r="B9" s="12" t="s">
        <v>201</v>
      </c>
      <c r="C9" s="12"/>
      <c r="E9" s="80"/>
      <c r="F9" s="21"/>
      <c r="G9" s="81"/>
      <c r="H9" s="81"/>
      <c r="I9" s="83"/>
      <c r="J9" s="83"/>
      <c r="K9" s="82">
        <v>65</v>
      </c>
      <c r="L9" s="82" t="s">
        <v>368</v>
      </c>
      <c r="M9" s="78" t="s">
        <v>367</v>
      </c>
      <c r="N9" s="338">
        <v>60</v>
      </c>
      <c r="O9" s="338"/>
      <c r="P9" s="79" t="s">
        <v>354</v>
      </c>
    </row>
    <row r="10" spans="1:16">
      <c r="A10" s="72">
        <v>3</v>
      </c>
      <c r="B10" s="12" t="s">
        <v>131</v>
      </c>
      <c r="C10" s="12"/>
      <c r="E10" s="80">
        <v>2.4</v>
      </c>
      <c r="F10" s="21"/>
      <c r="G10" s="84"/>
      <c r="H10" s="84"/>
      <c r="I10" s="84"/>
      <c r="J10" s="85"/>
      <c r="K10" s="82">
        <v>60</v>
      </c>
      <c r="L10" s="82">
        <v>0</v>
      </c>
      <c r="M10" s="78" t="s">
        <v>369</v>
      </c>
      <c r="N10" s="338">
        <v>59.5</v>
      </c>
      <c r="O10" s="338"/>
      <c r="P10" s="79" t="s">
        <v>353</v>
      </c>
    </row>
    <row r="11" spans="1:16">
      <c r="A11" s="72">
        <v>4</v>
      </c>
      <c r="B11" s="12" t="s">
        <v>132</v>
      </c>
      <c r="C11" s="12"/>
      <c r="E11" s="80">
        <v>2.6</v>
      </c>
      <c r="F11" s="21"/>
      <c r="G11" s="6"/>
      <c r="H11" s="6"/>
      <c r="I11" s="6"/>
      <c r="J11" s="6"/>
      <c r="K11" s="11"/>
      <c r="L11" s="6"/>
      <c r="M11" s="78" t="s">
        <v>369</v>
      </c>
      <c r="N11" s="338">
        <v>62.5</v>
      </c>
      <c r="O11" s="338"/>
      <c r="P11" s="79" t="s">
        <v>354</v>
      </c>
    </row>
    <row r="12" spans="1:16" ht="4.5" customHeight="1">
      <c r="A12" s="72"/>
      <c r="B12" s="6"/>
      <c r="C12" s="6"/>
      <c r="D12" s="6"/>
      <c r="E12" s="21"/>
      <c r="F12" s="21"/>
      <c r="G12" s="6"/>
      <c r="H12" s="6"/>
      <c r="I12" s="6"/>
      <c r="J12" s="6"/>
      <c r="K12" s="11"/>
      <c r="L12" s="6"/>
      <c r="M12" s="6"/>
      <c r="N12" s="6"/>
      <c r="O12" s="6"/>
      <c r="P12" s="6"/>
    </row>
    <row r="13" spans="1:16">
      <c r="A13" s="86"/>
      <c r="B13" s="87"/>
      <c r="C13" s="38" t="s">
        <v>140</v>
      </c>
      <c r="D13" s="39"/>
      <c r="E13" s="39"/>
      <c r="F13" s="40"/>
      <c r="G13" s="39"/>
      <c r="H13" s="39"/>
      <c r="I13" s="39"/>
      <c r="J13" s="39"/>
      <c r="K13" s="39"/>
      <c r="L13" s="39"/>
      <c r="M13" s="339" t="s">
        <v>146</v>
      </c>
      <c r="N13" s="340"/>
      <c r="O13" s="340"/>
      <c r="P13" s="341"/>
    </row>
    <row r="14" spans="1:16" ht="12.75" customHeight="1" thickBot="1">
      <c r="A14" s="88" t="s">
        <v>355</v>
      </c>
      <c r="B14" s="89" t="s">
        <v>356</v>
      </c>
      <c r="C14" s="41" t="s">
        <v>357</v>
      </c>
      <c r="D14" s="41" t="s">
        <v>141</v>
      </c>
      <c r="E14" s="41" t="s">
        <v>142</v>
      </c>
      <c r="F14" s="41" t="s">
        <v>144</v>
      </c>
      <c r="G14" s="41" t="s">
        <v>145</v>
      </c>
      <c r="H14" s="41" t="s">
        <v>271</v>
      </c>
      <c r="I14" s="41" t="s">
        <v>358</v>
      </c>
      <c r="J14" s="41" t="s">
        <v>359</v>
      </c>
      <c r="K14" s="41" t="s">
        <v>143</v>
      </c>
      <c r="L14" s="41" t="s">
        <v>360</v>
      </c>
      <c r="M14" s="90" t="s">
        <v>147</v>
      </c>
      <c r="N14" s="90" t="s">
        <v>148</v>
      </c>
      <c r="O14" s="90" t="s">
        <v>149</v>
      </c>
      <c r="P14" s="91" t="s">
        <v>370</v>
      </c>
    </row>
    <row r="15" spans="1:16" ht="14.7" thickTop="1">
      <c r="A15" s="92" t="s">
        <v>371</v>
      </c>
      <c r="B15" s="93">
        <v>16</v>
      </c>
      <c r="C15" s="94">
        <v>200601794</v>
      </c>
      <c r="D15" s="42" t="s">
        <v>289</v>
      </c>
      <c r="E15" s="42" t="s">
        <v>167</v>
      </c>
      <c r="F15" s="95">
        <v>0</v>
      </c>
      <c r="G15" s="96">
        <v>0</v>
      </c>
      <c r="H15" s="96" t="s">
        <v>280</v>
      </c>
      <c r="I15" s="97" t="s">
        <v>372</v>
      </c>
      <c r="J15" s="98" t="s">
        <v>373</v>
      </c>
      <c r="K15" s="96" t="s">
        <v>370</v>
      </c>
      <c r="L15" s="99">
        <v>65.373400000000004</v>
      </c>
      <c r="M15" s="100">
        <v>1</v>
      </c>
      <c r="N15" s="100">
        <v>1</v>
      </c>
      <c r="O15" s="100" t="s">
        <v>370</v>
      </c>
      <c r="P15" s="100" t="s">
        <v>370</v>
      </c>
    </row>
    <row r="16" spans="1:16">
      <c r="A16" s="43" t="s">
        <v>386</v>
      </c>
      <c r="B16" s="101">
        <v>45</v>
      </c>
      <c r="C16" s="44">
        <v>200602674</v>
      </c>
      <c r="D16" s="45" t="s">
        <v>324</v>
      </c>
      <c r="E16" s="45" t="s">
        <v>67</v>
      </c>
      <c r="F16" s="45">
        <v>0</v>
      </c>
      <c r="G16" s="102">
        <v>0</v>
      </c>
      <c r="H16" s="102" t="s">
        <v>280</v>
      </c>
      <c r="I16" s="103" t="s">
        <v>372</v>
      </c>
      <c r="J16" s="104" t="s">
        <v>373</v>
      </c>
      <c r="K16" s="102" t="s">
        <v>370</v>
      </c>
      <c r="L16" s="105">
        <v>64.586600000000004</v>
      </c>
      <c r="M16" s="100" t="s">
        <v>370</v>
      </c>
      <c r="N16" s="100" t="s">
        <v>370</v>
      </c>
      <c r="O16" s="100">
        <v>3</v>
      </c>
      <c r="P16" s="100">
        <v>1</v>
      </c>
    </row>
    <row r="17" spans="1:16">
      <c r="A17" s="43" t="s">
        <v>397</v>
      </c>
      <c r="B17" s="101">
        <v>37</v>
      </c>
      <c r="C17" s="44">
        <v>200700778</v>
      </c>
      <c r="D17" s="45" t="s">
        <v>312</v>
      </c>
      <c r="E17" s="45" t="s">
        <v>167</v>
      </c>
      <c r="F17" s="45">
        <v>0</v>
      </c>
      <c r="G17" s="102">
        <v>0</v>
      </c>
      <c r="H17" s="102" t="s">
        <v>280</v>
      </c>
      <c r="I17" s="103" t="s">
        <v>372</v>
      </c>
      <c r="J17" s="104" t="s">
        <v>373</v>
      </c>
      <c r="K17" s="102" t="s">
        <v>370</v>
      </c>
      <c r="L17" s="105">
        <v>61.733400000000003</v>
      </c>
      <c r="M17" s="100" t="s">
        <v>370</v>
      </c>
      <c r="N17" s="100" t="s">
        <v>370</v>
      </c>
      <c r="O17" s="100">
        <v>8</v>
      </c>
      <c r="P17" s="100">
        <v>4</v>
      </c>
    </row>
    <row r="18" spans="1:16">
      <c r="A18" s="403" t="s">
        <v>405</v>
      </c>
      <c r="B18" s="404">
        <v>50</v>
      </c>
      <c r="C18" s="405">
        <v>200601180</v>
      </c>
      <c r="D18" s="406" t="s">
        <v>328</v>
      </c>
      <c r="E18" s="406" t="s">
        <v>41</v>
      </c>
      <c r="F18" s="406">
        <v>0</v>
      </c>
      <c r="G18" s="397">
        <v>0</v>
      </c>
      <c r="H18" s="397" t="s">
        <v>280</v>
      </c>
      <c r="I18" s="407" t="s">
        <v>372</v>
      </c>
      <c r="J18" s="398" t="s">
        <v>373</v>
      </c>
      <c r="K18" s="397" t="s">
        <v>370</v>
      </c>
      <c r="L18" s="408">
        <v>61.16</v>
      </c>
      <c r="M18" s="409" t="s">
        <v>370</v>
      </c>
      <c r="N18" s="409" t="s">
        <v>370</v>
      </c>
      <c r="O18" s="409">
        <v>5</v>
      </c>
      <c r="P18" s="409">
        <v>7</v>
      </c>
    </row>
    <row r="19" spans="1:16">
      <c r="A19" s="43" t="s">
        <v>406</v>
      </c>
      <c r="B19" s="101">
        <v>48</v>
      </c>
      <c r="C19" s="44">
        <v>200600868</v>
      </c>
      <c r="D19" s="45" t="s">
        <v>326</v>
      </c>
      <c r="E19" s="45" t="s">
        <v>58</v>
      </c>
      <c r="F19" s="45">
        <v>0</v>
      </c>
      <c r="G19" s="102">
        <v>0</v>
      </c>
      <c r="H19" s="102" t="s">
        <v>280</v>
      </c>
      <c r="I19" s="103" t="s">
        <v>370</v>
      </c>
      <c r="J19" s="104" t="s">
        <v>375</v>
      </c>
      <c r="K19" s="102" t="s">
        <v>370</v>
      </c>
      <c r="L19" s="105">
        <v>59.173400000000001</v>
      </c>
      <c r="M19" s="100" t="s">
        <v>370</v>
      </c>
      <c r="N19" s="100" t="s">
        <v>370</v>
      </c>
      <c r="O19" s="100">
        <v>9</v>
      </c>
      <c r="P19" s="100">
        <v>11</v>
      </c>
    </row>
    <row r="20" spans="1:16">
      <c r="A20" s="43" t="s">
        <v>407</v>
      </c>
      <c r="B20" s="101">
        <v>32</v>
      </c>
      <c r="C20" s="44">
        <v>200700448</v>
      </c>
      <c r="D20" s="45" t="s">
        <v>305</v>
      </c>
      <c r="E20" s="45" t="s">
        <v>58</v>
      </c>
      <c r="F20" s="45">
        <v>0</v>
      </c>
      <c r="G20" s="102">
        <v>0</v>
      </c>
      <c r="H20" s="102" t="s">
        <v>280</v>
      </c>
      <c r="I20" s="103" t="s">
        <v>370</v>
      </c>
      <c r="J20" s="104" t="s">
        <v>375</v>
      </c>
      <c r="K20" s="102" t="s">
        <v>370</v>
      </c>
      <c r="L20" s="105">
        <v>58.8934</v>
      </c>
      <c r="M20" s="100">
        <v>10</v>
      </c>
      <c r="N20" s="100">
        <v>10</v>
      </c>
      <c r="O20" s="100" t="s">
        <v>370</v>
      </c>
      <c r="P20" s="100" t="s">
        <v>370</v>
      </c>
    </row>
    <row r="21" spans="1:16">
      <c r="A21" s="43" t="s">
        <v>408</v>
      </c>
      <c r="B21" s="101">
        <v>61</v>
      </c>
      <c r="C21" s="44">
        <v>200600572</v>
      </c>
      <c r="D21" s="45" t="s">
        <v>339</v>
      </c>
      <c r="E21" s="45" t="s">
        <v>16</v>
      </c>
      <c r="F21" s="45">
        <v>0</v>
      </c>
      <c r="G21" s="102">
        <v>0</v>
      </c>
      <c r="H21" s="102" t="s">
        <v>280</v>
      </c>
      <c r="I21" s="103" t="s">
        <v>370</v>
      </c>
      <c r="J21" s="104" t="s">
        <v>375</v>
      </c>
      <c r="K21" s="102" t="s">
        <v>370</v>
      </c>
      <c r="L21" s="105">
        <v>58.866599999999998</v>
      </c>
      <c r="M21" s="100" t="s">
        <v>370</v>
      </c>
      <c r="N21" s="100" t="s">
        <v>370</v>
      </c>
      <c r="O21" s="100">
        <v>13</v>
      </c>
      <c r="P21" s="100">
        <v>10</v>
      </c>
    </row>
    <row r="22" spans="1:16">
      <c r="A22" s="43" t="s">
        <v>409</v>
      </c>
      <c r="B22" s="101">
        <v>64</v>
      </c>
      <c r="C22" s="44">
        <v>200602342</v>
      </c>
      <c r="D22" s="45" t="s">
        <v>342</v>
      </c>
      <c r="E22" s="45" t="s">
        <v>58</v>
      </c>
      <c r="F22" s="45">
        <v>0</v>
      </c>
      <c r="G22" s="102">
        <v>0</v>
      </c>
      <c r="H22" s="102" t="s">
        <v>280</v>
      </c>
      <c r="I22" s="103" t="s">
        <v>370</v>
      </c>
      <c r="J22" s="104" t="s">
        <v>375</v>
      </c>
      <c r="K22" s="102" t="s">
        <v>370</v>
      </c>
      <c r="L22" s="105">
        <v>58.52</v>
      </c>
      <c r="M22" s="100" t="s">
        <v>370</v>
      </c>
      <c r="N22" s="100" t="s">
        <v>370</v>
      </c>
      <c r="O22" s="100">
        <v>13</v>
      </c>
      <c r="P22" s="100">
        <v>12</v>
      </c>
    </row>
    <row r="23" spans="1:16">
      <c r="A23" s="43" t="s">
        <v>410</v>
      </c>
      <c r="B23" s="101">
        <v>7</v>
      </c>
      <c r="C23" s="44">
        <v>200502532</v>
      </c>
      <c r="D23" s="45" t="s">
        <v>281</v>
      </c>
      <c r="E23" s="45" t="s">
        <v>189</v>
      </c>
      <c r="F23" s="45">
        <v>0</v>
      </c>
      <c r="G23" s="102">
        <v>0</v>
      </c>
      <c r="H23" s="102" t="s">
        <v>280</v>
      </c>
      <c r="I23" s="103" t="s">
        <v>370</v>
      </c>
      <c r="J23" s="104" t="s">
        <v>375</v>
      </c>
      <c r="K23" s="102" t="s">
        <v>370</v>
      </c>
      <c r="L23" s="105">
        <v>58.026600000000002</v>
      </c>
      <c r="M23" s="100">
        <v>10</v>
      </c>
      <c r="N23" s="100">
        <v>13</v>
      </c>
      <c r="O23" s="100" t="s">
        <v>370</v>
      </c>
      <c r="P23" s="100" t="s">
        <v>370</v>
      </c>
    </row>
    <row r="24" spans="1:16">
      <c r="A24" s="43" t="s">
        <v>374</v>
      </c>
      <c r="B24" s="101">
        <v>28</v>
      </c>
      <c r="C24" s="44">
        <v>200601480</v>
      </c>
      <c r="D24" s="45" t="s">
        <v>301</v>
      </c>
      <c r="E24" s="45" t="s">
        <v>167</v>
      </c>
      <c r="F24" s="45">
        <v>0</v>
      </c>
      <c r="G24" s="102">
        <v>0</v>
      </c>
      <c r="H24" s="102" t="s">
        <v>280</v>
      </c>
      <c r="I24" s="103" t="s">
        <v>370</v>
      </c>
      <c r="J24" s="104" t="s">
        <v>375</v>
      </c>
      <c r="K24" s="102" t="s">
        <v>370</v>
      </c>
      <c r="L24" s="105">
        <v>57.346600000000002</v>
      </c>
      <c r="M24" s="100">
        <v>12</v>
      </c>
      <c r="N24" s="100">
        <v>17</v>
      </c>
      <c r="O24" s="100" t="s">
        <v>370</v>
      </c>
      <c r="P24" s="100" t="s">
        <v>370</v>
      </c>
    </row>
    <row r="25" spans="1:16">
      <c r="A25" s="43" t="s">
        <v>376</v>
      </c>
      <c r="B25" s="101">
        <v>59</v>
      </c>
      <c r="C25" s="44">
        <v>200801986</v>
      </c>
      <c r="D25" s="45" t="s">
        <v>337</v>
      </c>
      <c r="E25" s="45" t="s">
        <v>171</v>
      </c>
      <c r="F25" s="45">
        <v>0</v>
      </c>
      <c r="G25" s="102">
        <v>0</v>
      </c>
      <c r="H25" s="102" t="s">
        <v>280</v>
      </c>
      <c r="I25" s="103" t="s">
        <v>370</v>
      </c>
      <c r="J25" s="104" t="s">
        <v>377</v>
      </c>
      <c r="K25" s="102" t="s">
        <v>370</v>
      </c>
      <c r="L25" s="105">
        <v>56.773400000000002</v>
      </c>
      <c r="M25" s="100" t="s">
        <v>370</v>
      </c>
      <c r="N25" s="100" t="s">
        <v>370</v>
      </c>
      <c r="O25" s="100">
        <v>11</v>
      </c>
      <c r="P25" s="100">
        <v>18</v>
      </c>
    </row>
    <row r="26" spans="1:16">
      <c r="A26" s="403" t="s">
        <v>378</v>
      </c>
      <c r="B26" s="404">
        <v>22</v>
      </c>
      <c r="C26" s="405">
        <v>200600094</v>
      </c>
      <c r="D26" s="406" t="s">
        <v>295</v>
      </c>
      <c r="E26" s="406" t="s">
        <v>41</v>
      </c>
      <c r="F26" s="406">
        <v>0</v>
      </c>
      <c r="G26" s="397">
        <v>0</v>
      </c>
      <c r="H26" s="397" t="s">
        <v>280</v>
      </c>
      <c r="I26" s="407" t="s">
        <v>370</v>
      </c>
      <c r="J26" s="398" t="s">
        <v>377</v>
      </c>
      <c r="K26" s="397" t="s">
        <v>370</v>
      </c>
      <c r="L26" s="408">
        <v>56.693399999999997</v>
      </c>
      <c r="M26" s="409">
        <v>14</v>
      </c>
      <c r="N26" s="409">
        <v>20</v>
      </c>
      <c r="O26" s="409" t="s">
        <v>370</v>
      </c>
      <c r="P26" s="409" t="s">
        <v>370</v>
      </c>
    </row>
    <row r="27" spans="1:16">
      <c r="A27" s="43" t="s">
        <v>379</v>
      </c>
      <c r="B27" s="101">
        <v>39</v>
      </c>
      <c r="C27" s="44">
        <v>200601494</v>
      </c>
      <c r="D27" s="45" t="s">
        <v>315</v>
      </c>
      <c r="E27" s="45" t="s">
        <v>189</v>
      </c>
      <c r="F27" s="45">
        <v>0</v>
      </c>
      <c r="G27" s="102">
        <v>0</v>
      </c>
      <c r="H27" s="102" t="s">
        <v>280</v>
      </c>
      <c r="I27" s="103" t="s">
        <v>370</v>
      </c>
      <c r="J27" s="104" t="s">
        <v>377</v>
      </c>
      <c r="K27" s="102" t="s">
        <v>370</v>
      </c>
      <c r="L27" s="105">
        <v>55.826599999999999</v>
      </c>
      <c r="M27" s="100" t="s">
        <v>370</v>
      </c>
      <c r="N27" s="100" t="s">
        <v>370</v>
      </c>
      <c r="O27" s="100">
        <v>21</v>
      </c>
      <c r="P27" s="100">
        <v>17</v>
      </c>
    </row>
    <row r="28" spans="1:16">
      <c r="A28" s="43" t="s">
        <v>380</v>
      </c>
      <c r="B28" s="101">
        <v>52</v>
      </c>
      <c r="C28" s="44">
        <v>200503478</v>
      </c>
      <c r="D28" s="45" t="s">
        <v>330</v>
      </c>
      <c r="E28" s="45" t="s">
        <v>181</v>
      </c>
      <c r="F28" s="45">
        <v>0</v>
      </c>
      <c r="G28" s="102">
        <v>0</v>
      </c>
      <c r="H28" s="102" t="s">
        <v>280</v>
      </c>
      <c r="I28" s="103" t="s">
        <v>370</v>
      </c>
      <c r="J28" s="104" t="s">
        <v>377</v>
      </c>
      <c r="K28" s="102" t="s">
        <v>370</v>
      </c>
      <c r="L28" s="105">
        <v>55.253399999999999</v>
      </c>
      <c r="M28" s="100" t="s">
        <v>370</v>
      </c>
      <c r="N28" s="100" t="s">
        <v>370</v>
      </c>
      <c r="O28" s="100">
        <v>16</v>
      </c>
      <c r="P28" s="100">
        <v>23</v>
      </c>
    </row>
    <row r="29" spans="1:16">
      <c r="A29" s="43" t="s">
        <v>381</v>
      </c>
      <c r="B29" s="101">
        <v>40</v>
      </c>
      <c r="C29" s="44">
        <v>200603616</v>
      </c>
      <c r="D29" s="45" t="s">
        <v>316</v>
      </c>
      <c r="E29" s="45" t="s">
        <v>58</v>
      </c>
      <c r="F29" s="45">
        <v>0</v>
      </c>
      <c r="G29" s="102">
        <v>0</v>
      </c>
      <c r="H29" s="102" t="s">
        <v>280</v>
      </c>
      <c r="I29" s="103" t="s">
        <v>370</v>
      </c>
      <c r="J29" s="104" t="s">
        <v>377</v>
      </c>
      <c r="K29" s="102" t="s">
        <v>370</v>
      </c>
      <c r="L29" s="105">
        <v>55.1066</v>
      </c>
      <c r="M29" s="100" t="s">
        <v>370</v>
      </c>
      <c r="N29" s="100" t="s">
        <v>370</v>
      </c>
      <c r="O29" s="100">
        <v>19</v>
      </c>
      <c r="P29" s="100">
        <v>22</v>
      </c>
    </row>
    <row r="30" spans="1:16">
      <c r="A30" s="403" t="s">
        <v>382</v>
      </c>
      <c r="B30" s="404">
        <v>30</v>
      </c>
      <c r="C30" s="405">
        <v>200603746</v>
      </c>
      <c r="D30" s="406" t="s">
        <v>303</v>
      </c>
      <c r="E30" s="406" t="s">
        <v>41</v>
      </c>
      <c r="F30" s="406">
        <v>0</v>
      </c>
      <c r="G30" s="397">
        <v>0</v>
      </c>
      <c r="H30" s="397" t="s">
        <v>280</v>
      </c>
      <c r="I30" s="407" t="s">
        <v>370</v>
      </c>
      <c r="J30" s="398" t="s">
        <v>377</v>
      </c>
      <c r="K30" s="397" t="s">
        <v>370</v>
      </c>
      <c r="L30" s="408">
        <v>54.36</v>
      </c>
      <c r="M30" s="409">
        <v>17</v>
      </c>
      <c r="N30" s="409">
        <v>24</v>
      </c>
      <c r="O30" s="409" t="s">
        <v>370</v>
      </c>
      <c r="P30" s="409" t="s">
        <v>370</v>
      </c>
    </row>
    <row r="31" spans="1:16">
      <c r="A31" s="43" t="s">
        <v>383</v>
      </c>
      <c r="B31" s="101">
        <v>42</v>
      </c>
      <c r="C31" s="44">
        <v>200504796</v>
      </c>
      <c r="D31" s="45" t="s">
        <v>319</v>
      </c>
      <c r="E31" s="45" t="s">
        <v>16</v>
      </c>
      <c r="F31" s="45">
        <v>0</v>
      </c>
      <c r="G31" s="102">
        <v>0</v>
      </c>
      <c r="H31" s="102" t="s">
        <v>280</v>
      </c>
      <c r="I31" s="103" t="s">
        <v>370</v>
      </c>
      <c r="J31" s="104" t="s">
        <v>377</v>
      </c>
      <c r="K31" s="102" t="s">
        <v>370</v>
      </c>
      <c r="L31" s="105">
        <v>54.173400000000001</v>
      </c>
      <c r="M31" s="100" t="s">
        <v>370</v>
      </c>
      <c r="N31" s="100" t="s">
        <v>370</v>
      </c>
      <c r="O31" s="100">
        <v>11</v>
      </c>
      <c r="P31" s="100">
        <v>27</v>
      </c>
    </row>
    <row r="32" spans="1:16">
      <c r="A32" s="43" t="s">
        <v>384</v>
      </c>
      <c r="B32" s="101">
        <v>24</v>
      </c>
      <c r="C32" s="44">
        <v>200502820</v>
      </c>
      <c r="D32" s="45" t="s">
        <v>297</v>
      </c>
      <c r="E32" s="45" t="s">
        <v>181</v>
      </c>
      <c r="F32" s="45">
        <v>0</v>
      </c>
      <c r="G32" s="102">
        <v>0</v>
      </c>
      <c r="H32" s="102" t="s">
        <v>280</v>
      </c>
      <c r="I32" s="103" t="s">
        <v>370</v>
      </c>
      <c r="J32" s="104" t="s">
        <v>377</v>
      </c>
      <c r="K32" s="102" t="s">
        <v>370</v>
      </c>
      <c r="L32" s="105">
        <v>54.16</v>
      </c>
      <c r="M32" s="100">
        <v>25</v>
      </c>
      <c r="N32" s="100">
        <v>14</v>
      </c>
      <c r="O32" s="100" t="s">
        <v>370</v>
      </c>
      <c r="P32" s="100" t="s">
        <v>370</v>
      </c>
    </row>
    <row r="33" spans="1:16">
      <c r="A33" s="43" t="s">
        <v>385</v>
      </c>
      <c r="B33" s="101">
        <v>62</v>
      </c>
      <c r="C33" s="44">
        <v>200503718</v>
      </c>
      <c r="D33" s="45" t="s">
        <v>340</v>
      </c>
      <c r="E33" s="45" t="s">
        <v>16</v>
      </c>
      <c r="F33" s="45">
        <v>0</v>
      </c>
      <c r="G33" s="102">
        <v>0</v>
      </c>
      <c r="H33" s="102" t="s">
        <v>280</v>
      </c>
      <c r="I33" s="103" t="s">
        <v>370</v>
      </c>
      <c r="J33" s="104" t="s">
        <v>377</v>
      </c>
      <c r="K33" s="102" t="s">
        <v>370</v>
      </c>
      <c r="L33" s="105">
        <v>54</v>
      </c>
      <c r="M33" s="100" t="s">
        <v>370</v>
      </c>
      <c r="N33" s="100" t="s">
        <v>370</v>
      </c>
      <c r="O33" s="100">
        <v>28</v>
      </c>
      <c r="P33" s="100">
        <v>21</v>
      </c>
    </row>
    <row r="34" spans="1:16">
      <c r="A34" s="43" t="s">
        <v>387</v>
      </c>
      <c r="B34" s="101">
        <v>27</v>
      </c>
      <c r="C34" s="44">
        <v>200703148</v>
      </c>
      <c r="D34" s="45" t="s">
        <v>300</v>
      </c>
      <c r="E34" s="45" t="s">
        <v>189</v>
      </c>
      <c r="F34" s="45">
        <v>0</v>
      </c>
      <c r="G34" s="102">
        <v>0</v>
      </c>
      <c r="H34" s="102" t="s">
        <v>280</v>
      </c>
      <c r="I34" s="103" t="s">
        <v>370</v>
      </c>
      <c r="J34" s="104" t="s">
        <v>377</v>
      </c>
      <c r="K34" s="102" t="s">
        <v>353</v>
      </c>
      <c r="L34" s="105">
        <v>53.8934</v>
      </c>
      <c r="M34" s="100">
        <v>21</v>
      </c>
      <c r="N34" s="100">
        <v>23</v>
      </c>
      <c r="O34" s="100" t="s">
        <v>370</v>
      </c>
      <c r="P34" s="100" t="s">
        <v>370</v>
      </c>
    </row>
    <row r="35" spans="1:16">
      <c r="A35" s="43" t="s">
        <v>388</v>
      </c>
      <c r="B35" s="101">
        <v>66</v>
      </c>
      <c r="C35" s="44">
        <v>200502536</v>
      </c>
      <c r="D35" s="45" t="s">
        <v>344</v>
      </c>
      <c r="E35" s="45" t="s">
        <v>189</v>
      </c>
      <c r="F35" s="45">
        <v>0</v>
      </c>
      <c r="G35" s="102">
        <v>0</v>
      </c>
      <c r="H35" s="102" t="s">
        <v>280</v>
      </c>
      <c r="I35" s="103" t="s">
        <v>370</v>
      </c>
      <c r="J35" s="104" t="s">
        <v>377</v>
      </c>
      <c r="K35" s="102" t="s">
        <v>370</v>
      </c>
      <c r="L35" s="105">
        <v>53.053400000000003</v>
      </c>
      <c r="M35" s="100" t="s">
        <v>370</v>
      </c>
      <c r="N35" s="100" t="s">
        <v>370</v>
      </c>
      <c r="O35" s="100">
        <v>29</v>
      </c>
      <c r="P35" s="100">
        <v>19</v>
      </c>
    </row>
    <row r="36" spans="1:16">
      <c r="A36" s="43" t="s">
        <v>389</v>
      </c>
      <c r="B36" s="101">
        <v>20</v>
      </c>
      <c r="C36" s="44" t="s">
        <v>292</v>
      </c>
      <c r="D36" s="45" t="s">
        <v>293</v>
      </c>
      <c r="E36" s="45" t="s">
        <v>181</v>
      </c>
      <c r="F36" s="45">
        <v>0</v>
      </c>
      <c r="G36" s="102">
        <v>0</v>
      </c>
      <c r="H36" s="102" t="s">
        <v>280</v>
      </c>
      <c r="I36" s="103" t="s">
        <v>370</v>
      </c>
      <c r="J36" s="104" t="s">
        <v>370</v>
      </c>
      <c r="K36" s="102" t="s">
        <v>370</v>
      </c>
      <c r="L36" s="105">
        <v>51.906599999999997</v>
      </c>
      <c r="M36" s="100">
        <v>25</v>
      </c>
      <c r="N36" s="100">
        <v>26</v>
      </c>
      <c r="O36" s="100" t="s">
        <v>370</v>
      </c>
      <c r="P36" s="100" t="s">
        <v>370</v>
      </c>
    </row>
    <row r="37" spans="1:16">
      <c r="A37" s="43" t="s">
        <v>390</v>
      </c>
      <c r="B37" s="101">
        <v>71</v>
      </c>
      <c r="C37" s="44">
        <v>200604202</v>
      </c>
      <c r="D37" s="45" t="s">
        <v>350</v>
      </c>
      <c r="E37" s="45" t="s">
        <v>167</v>
      </c>
      <c r="F37" s="45">
        <v>0</v>
      </c>
      <c r="G37" s="102">
        <v>0</v>
      </c>
      <c r="H37" s="102" t="s">
        <v>280</v>
      </c>
      <c r="I37" s="103" t="s">
        <v>370</v>
      </c>
      <c r="J37" s="104" t="s">
        <v>370</v>
      </c>
      <c r="K37" s="102" t="s">
        <v>370</v>
      </c>
      <c r="L37" s="105">
        <v>51.88</v>
      </c>
      <c r="M37" s="100" t="s">
        <v>370</v>
      </c>
      <c r="N37" s="100" t="s">
        <v>370</v>
      </c>
      <c r="O37" s="100">
        <v>25</v>
      </c>
      <c r="P37" s="100">
        <v>31</v>
      </c>
    </row>
    <row r="38" spans="1:16">
      <c r="A38" s="43" t="s">
        <v>391</v>
      </c>
      <c r="B38" s="101">
        <v>35</v>
      </c>
      <c r="C38" s="44" t="s">
        <v>309</v>
      </c>
      <c r="D38" s="45" t="s">
        <v>310</v>
      </c>
      <c r="E38" s="45" t="s">
        <v>181</v>
      </c>
      <c r="F38" s="45">
        <v>0</v>
      </c>
      <c r="G38" s="102">
        <v>0</v>
      </c>
      <c r="H38" s="102" t="s">
        <v>280</v>
      </c>
      <c r="I38" s="103" t="s">
        <v>370</v>
      </c>
      <c r="J38" s="104" t="s">
        <v>370</v>
      </c>
      <c r="K38" s="102" t="s">
        <v>370</v>
      </c>
      <c r="L38" s="105">
        <v>51.56</v>
      </c>
      <c r="M38" s="100">
        <v>25</v>
      </c>
      <c r="N38" s="100">
        <v>27</v>
      </c>
      <c r="O38" s="100" t="s">
        <v>370</v>
      </c>
      <c r="P38" s="100" t="s">
        <v>370</v>
      </c>
    </row>
    <row r="39" spans="1:16">
      <c r="A39" s="43" t="s">
        <v>392</v>
      </c>
      <c r="B39" s="101">
        <v>56</v>
      </c>
      <c r="C39" s="44">
        <v>200700136</v>
      </c>
      <c r="D39" s="45" t="s">
        <v>334</v>
      </c>
      <c r="E39" s="45" t="s">
        <v>189</v>
      </c>
      <c r="F39" s="45">
        <v>0</v>
      </c>
      <c r="G39" s="102">
        <v>0</v>
      </c>
      <c r="H39" s="102" t="s">
        <v>280</v>
      </c>
      <c r="I39" s="103" t="s">
        <v>370</v>
      </c>
      <c r="J39" s="104" t="s">
        <v>370</v>
      </c>
      <c r="K39" s="102" t="s">
        <v>370</v>
      </c>
      <c r="L39" s="105">
        <v>51.5334</v>
      </c>
      <c r="M39" s="100" t="s">
        <v>370</v>
      </c>
      <c r="N39" s="100" t="s">
        <v>370</v>
      </c>
      <c r="O39" s="100">
        <v>25</v>
      </c>
      <c r="P39" s="100">
        <v>32</v>
      </c>
    </row>
    <row r="40" spans="1:16">
      <c r="A40" s="43" t="s">
        <v>393</v>
      </c>
      <c r="B40" s="101">
        <v>9</v>
      </c>
      <c r="C40" s="44">
        <v>200703344</v>
      </c>
      <c r="D40" s="45" t="s">
        <v>283</v>
      </c>
      <c r="E40" s="45" t="s">
        <v>156</v>
      </c>
      <c r="F40" s="45">
        <v>0</v>
      </c>
      <c r="G40" s="102">
        <v>0</v>
      </c>
      <c r="H40" s="102" t="s">
        <v>280</v>
      </c>
      <c r="I40" s="103" t="s">
        <v>370</v>
      </c>
      <c r="J40" s="104" t="s">
        <v>370</v>
      </c>
      <c r="K40" s="102" t="s">
        <v>370</v>
      </c>
      <c r="L40" s="105">
        <v>51.506599999999999</v>
      </c>
      <c r="M40" s="100">
        <v>29</v>
      </c>
      <c r="N40" s="100">
        <v>22</v>
      </c>
      <c r="O40" s="100" t="s">
        <v>370</v>
      </c>
      <c r="P40" s="100" t="s">
        <v>370</v>
      </c>
    </row>
    <row r="41" spans="1:16">
      <c r="A41" s="43" t="s">
        <v>394</v>
      </c>
      <c r="B41" s="101">
        <v>6</v>
      </c>
      <c r="C41" s="44">
        <v>200802564</v>
      </c>
      <c r="D41" s="45" t="s">
        <v>278</v>
      </c>
      <c r="E41" s="45" t="s">
        <v>279</v>
      </c>
      <c r="F41" s="45">
        <v>0</v>
      </c>
      <c r="G41" s="102">
        <v>0</v>
      </c>
      <c r="H41" s="102" t="s">
        <v>280</v>
      </c>
      <c r="I41" s="103" t="s">
        <v>370</v>
      </c>
      <c r="J41" s="104" t="s">
        <v>370</v>
      </c>
      <c r="K41" s="102" t="s">
        <v>370</v>
      </c>
      <c r="L41" s="105">
        <v>51.32</v>
      </c>
      <c r="M41" s="100">
        <v>22</v>
      </c>
      <c r="N41" s="100">
        <v>29</v>
      </c>
      <c r="O41" s="100" t="s">
        <v>370</v>
      </c>
      <c r="P41" s="100" t="s">
        <v>370</v>
      </c>
    </row>
    <row r="42" spans="1:16">
      <c r="A42" s="43" t="s">
        <v>395</v>
      </c>
      <c r="B42" s="101">
        <v>12</v>
      </c>
      <c r="C42" s="44">
        <v>200700148</v>
      </c>
      <c r="D42" s="45" t="s">
        <v>286</v>
      </c>
      <c r="E42" s="45" t="s">
        <v>158</v>
      </c>
      <c r="F42" s="45">
        <v>0</v>
      </c>
      <c r="G42" s="102">
        <v>0</v>
      </c>
      <c r="H42" s="102" t="s">
        <v>280</v>
      </c>
      <c r="I42" s="103" t="s">
        <v>370</v>
      </c>
      <c r="J42" s="104" t="s">
        <v>370</v>
      </c>
      <c r="K42" s="102" t="s">
        <v>370</v>
      </c>
      <c r="L42" s="105">
        <v>50.626600000000003</v>
      </c>
      <c r="M42" s="100">
        <v>22</v>
      </c>
      <c r="N42" s="100">
        <v>31</v>
      </c>
      <c r="O42" s="100" t="s">
        <v>370</v>
      </c>
      <c r="P42" s="100" t="s">
        <v>370</v>
      </c>
    </row>
    <row r="43" spans="1:16">
      <c r="A43" s="403" t="s">
        <v>396</v>
      </c>
      <c r="B43" s="404">
        <v>36</v>
      </c>
      <c r="C43" s="405">
        <v>200701462</v>
      </c>
      <c r="D43" s="406" t="s">
        <v>311</v>
      </c>
      <c r="E43" s="406" t="s">
        <v>41</v>
      </c>
      <c r="F43" s="406">
        <v>0</v>
      </c>
      <c r="G43" s="397">
        <v>0</v>
      </c>
      <c r="H43" s="397" t="s">
        <v>280</v>
      </c>
      <c r="I43" s="407" t="s">
        <v>370</v>
      </c>
      <c r="J43" s="398" t="s">
        <v>370</v>
      </c>
      <c r="K43" s="397" t="s">
        <v>370</v>
      </c>
      <c r="L43" s="408">
        <v>50.186599999999999</v>
      </c>
      <c r="M43" s="409">
        <v>30</v>
      </c>
      <c r="N43" s="409">
        <v>25</v>
      </c>
      <c r="O43" s="409" t="s">
        <v>370</v>
      </c>
      <c r="P43" s="409" t="s">
        <v>370</v>
      </c>
    </row>
    <row r="44" spans="1:16">
      <c r="A44" s="43" t="s">
        <v>398</v>
      </c>
      <c r="B44" s="101">
        <v>54</v>
      </c>
      <c r="C44" s="44">
        <v>200703088</v>
      </c>
      <c r="D44" s="45" t="s">
        <v>332</v>
      </c>
      <c r="E44" s="45" t="s">
        <v>181</v>
      </c>
      <c r="F44" s="45">
        <v>0</v>
      </c>
      <c r="G44" s="102">
        <v>0</v>
      </c>
      <c r="H44" s="102" t="s">
        <v>280</v>
      </c>
      <c r="I44" s="103" t="s">
        <v>370</v>
      </c>
      <c r="J44" s="104" t="s">
        <v>370</v>
      </c>
      <c r="K44" s="102" t="s">
        <v>370</v>
      </c>
      <c r="L44" s="105">
        <v>49.973399999999998</v>
      </c>
      <c r="M44" s="100" t="s">
        <v>370</v>
      </c>
      <c r="N44" s="100" t="s">
        <v>370</v>
      </c>
      <c r="O44" s="100">
        <v>32</v>
      </c>
      <c r="P44" s="100">
        <v>29</v>
      </c>
    </row>
    <row r="45" spans="1:16">
      <c r="A45" s="43" t="s">
        <v>399</v>
      </c>
      <c r="B45" s="101">
        <v>14</v>
      </c>
      <c r="C45" s="44">
        <v>200504742</v>
      </c>
      <c r="D45" s="45" t="s">
        <v>288</v>
      </c>
      <c r="E45" s="45" t="s">
        <v>181</v>
      </c>
      <c r="F45" s="45">
        <v>0</v>
      </c>
      <c r="G45" s="102">
        <v>0</v>
      </c>
      <c r="H45" s="102" t="s">
        <v>280</v>
      </c>
      <c r="I45" s="103" t="s">
        <v>370</v>
      </c>
      <c r="J45" s="104" t="s">
        <v>370</v>
      </c>
      <c r="K45" s="102" t="s">
        <v>370</v>
      </c>
      <c r="L45" s="105">
        <v>49.706600000000002</v>
      </c>
      <c r="M45" s="100">
        <v>28</v>
      </c>
      <c r="N45" s="100">
        <v>30</v>
      </c>
      <c r="O45" s="100" t="s">
        <v>370</v>
      </c>
      <c r="P45" s="100" t="s">
        <v>370</v>
      </c>
    </row>
    <row r="46" spans="1:16">
      <c r="A46" s="403" t="s">
        <v>400</v>
      </c>
      <c r="B46" s="404">
        <v>51</v>
      </c>
      <c r="C46" s="405">
        <v>200704358</v>
      </c>
      <c r="D46" s="406" t="s">
        <v>329</v>
      </c>
      <c r="E46" s="406" t="s">
        <v>41</v>
      </c>
      <c r="F46" s="406">
        <v>0</v>
      </c>
      <c r="G46" s="397">
        <v>0</v>
      </c>
      <c r="H46" s="397" t="s">
        <v>280</v>
      </c>
      <c r="I46" s="407" t="s">
        <v>370</v>
      </c>
      <c r="J46" s="398" t="s">
        <v>370</v>
      </c>
      <c r="K46" s="397" t="s">
        <v>370</v>
      </c>
      <c r="L46" s="408">
        <v>49.586599999999997</v>
      </c>
      <c r="M46" s="409" t="s">
        <v>370</v>
      </c>
      <c r="N46" s="409" t="s">
        <v>370</v>
      </c>
      <c r="O46" s="409">
        <v>29</v>
      </c>
      <c r="P46" s="409">
        <v>33</v>
      </c>
    </row>
    <row r="47" spans="1:16">
      <c r="A47" s="403" t="s">
        <v>401</v>
      </c>
      <c r="B47" s="404">
        <v>53</v>
      </c>
      <c r="C47" s="405">
        <v>200701334</v>
      </c>
      <c r="D47" s="406" t="s">
        <v>331</v>
      </c>
      <c r="E47" s="406" t="s">
        <v>41</v>
      </c>
      <c r="F47" s="406">
        <v>0</v>
      </c>
      <c r="G47" s="397">
        <v>0</v>
      </c>
      <c r="H47" s="397" t="s">
        <v>280</v>
      </c>
      <c r="I47" s="407" t="s">
        <v>370</v>
      </c>
      <c r="J47" s="398" t="s">
        <v>370</v>
      </c>
      <c r="K47" s="397" t="s">
        <v>370</v>
      </c>
      <c r="L47" s="408">
        <v>49.093400000000003</v>
      </c>
      <c r="M47" s="409" t="s">
        <v>370</v>
      </c>
      <c r="N47" s="409" t="s">
        <v>370</v>
      </c>
      <c r="O47" s="409">
        <v>24</v>
      </c>
      <c r="P47" s="409">
        <v>34</v>
      </c>
    </row>
    <row r="48" spans="1:16">
      <c r="A48" s="43" t="s">
        <v>402</v>
      </c>
      <c r="B48" s="101">
        <v>58</v>
      </c>
      <c r="C48" s="44">
        <v>200703176</v>
      </c>
      <c r="D48" s="45" t="s">
        <v>336</v>
      </c>
      <c r="E48" s="45" t="s">
        <v>16</v>
      </c>
      <c r="F48" s="45">
        <v>0</v>
      </c>
      <c r="G48" s="102">
        <v>0</v>
      </c>
      <c r="H48" s="102" t="s">
        <v>280</v>
      </c>
      <c r="I48" s="103" t="s">
        <v>370</v>
      </c>
      <c r="J48" s="104" t="s">
        <v>370</v>
      </c>
      <c r="K48" s="102" t="s">
        <v>370</v>
      </c>
      <c r="L48" s="105">
        <v>47.093400000000003</v>
      </c>
      <c r="M48" s="100" t="s">
        <v>370</v>
      </c>
      <c r="N48" s="100" t="s">
        <v>370</v>
      </c>
      <c r="O48" s="100">
        <v>34</v>
      </c>
      <c r="P48" s="100">
        <v>29</v>
      </c>
    </row>
    <row r="49" spans="1:16">
      <c r="A49" s="43" t="s">
        <v>403</v>
      </c>
      <c r="B49" s="101">
        <v>55</v>
      </c>
      <c r="C49" s="44">
        <v>200505108</v>
      </c>
      <c r="D49" s="45" t="s">
        <v>333</v>
      </c>
      <c r="E49" s="45" t="s">
        <v>158</v>
      </c>
      <c r="F49" s="45">
        <v>0</v>
      </c>
      <c r="G49" s="102">
        <v>0</v>
      </c>
      <c r="H49" s="102" t="s">
        <v>280</v>
      </c>
      <c r="I49" s="103" t="s">
        <v>370</v>
      </c>
      <c r="J49" s="104" t="s">
        <v>370</v>
      </c>
      <c r="K49" s="102" t="s">
        <v>370</v>
      </c>
      <c r="L49" s="105">
        <v>42.066600000000001</v>
      </c>
      <c r="M49" s="100" t="s">
        <v>370</v>
      </c>
      <c r="N49" s="100" t="s">
        <v>370</v>
      </c>
      <c r="O49" s="100">
        <v>34</v>
      </c>
      <c r="P49" s="100">
        <v>35</v>
      </c>
    </row>
    <row r="50" spans="1:16">
      <c r="A50" s="43" t="s">
        <v>404</v>
      </c>
      <c r="B50" s="101">
        <v>15</v>
      </c>
      <c r="C50" s="44">
        <v>200802492</v>
      </c>
      <c r="D50" s="45" t="s">
        <v>214</v>
      </c>
      <c r="E50" s="45" t="s">
        <v>58</v>
      </c>
      <c r="F50" s="45">
        <v>0</v>
      </c>
      <c r="G50" s="102">
        <v>0</v>
      </c>
      <c r="H50" s="102" t="s">
        <v>280</v>
      </c>
      <c r="I50" s="103" t="s">
        <v>370</v>
      </c>
      <c r="J50" s="104" t="s">
        <v>370</v>
      </c>
      <c r="K50" s="102" t="s">
        <v>370</v>
      </c>
      <c r="L50" s="105">
        <v>0</v>
      </c>
      <c r="M50" s="100" t="s">
        <v>370</v>
      </c>
      <c r="N50" s="100" t="s">
        <v>370</v>
      </c>
      <c r="O50" s="100" t="s">
        <v>370</v>
      </c>
      <c r="P50" s="100" t="s">
        <v>370</v>
      </c>
    </row>
    <row r="51" spans="1:16">
      <c r="A51" s="43" t="s">
        <v>404</v>
      </c>
      <c r="B51" s="101">
        <v>19</v>
      </c>
      <c r="C51" s="44">
        <v>200801572</v>
      </c>
      <c r="D51" s="45" t="s">
        <v>251</v>
      </c>
      <c r="E51" s="45" t="s">
        <v>58</v>
      </c>
      <c r="F51" s="45">
        <v>0</v>
      </c>
      <c r="G51" s="102">
        <v>0</v>
      </c>
      <c r="H51" s="102" t="s">
        <v>280</v>
      </c>
      <c r="I51" s="103" t="s">
        <v>370</v>
      </c>
      <c r="J51" s="104" t="s">
        <v>370</v>
      </c>
      <c r="K51" s="102" t="s">
        <v>370</v>
      </c>
      <c r="L51" s="105">
        <v>0</v>
      </c>
      <c r="M51" s="100" t="s">
        <v>370</v>
      </c>
      <c r="N51" s="100" t="s">
        <v>370</v>
      </c>
      <c r="O51" s="100" t="s">
        <v>370</v>
      </c>
      <c r="P51" s="100" t="s">
        <v>370</v>
      </c>
    </row>
  </sheetData>
  <autoFilter ref="A14:P51" xr:uid="{00000000-0001-0000-0500-000000000000}">
    <sortState xmlns:xlrd2="http://schemas.microsoft.com/office/spreadsheetml/2017/richdata2" ref="A15:P51">
      <sortCondition descending="1" ref="L14"/>
    </sortState>
  </autoFilter>
  <mergeCells count="16">
    <mergeCell ref="N1:O1"/>
    <mergeCell ref="A2:G2"/>
    <mergeCell ref="N2:O2"/>
    <mergeCell ref="A3:D3"/>
    <mergeCell ref="F5:I5"/>
    <mergeCell ref="A1:G1"/>
    <mergeCell ref="N6:O6"/>
    <mergeCell ref="N7:O7"/>
    <mergeCell ref="I8:J8"/>
    <mergeCell ref="N8:O8"/>
    <mergeCell ref="N9:O9"/>
    <mergeCell ref="N10:O10"/>
    <mergeCell ref="N11:O11"/>
    <mergeCell ref="M13:P13"/>
    <mergeCell ref="G7:H7"/>
    <mergeCell ref="G8:H8"/>
  </mergeCells>
  <pageMargins left="0.70866141732283472" right="0.70866141732283472" top="0.74803149606299213" bottom="0.74803149606299213" header="0.31496062992125984" footer="0.31496062992125984"/>
  <pageSetup paperSize="9" scale="8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B05586-1912-4634-BC63-C93813C53DE6}">
  <sheetPr>
    <pageSetUpPr fitToPage="1"/>
  </sheetPr>
  <dimension ref="A1:P49"/>
  <sheetViews>
    <sheetView workbookViewId="0">
      <pane xSplit="2" ySplit="14" topLeftCell="C15" activePane="bottomRight" state="frozen"/>
      <selection pane="topRight" activeCell="C1" sqref="C1"/>
      <selection pane="bottomLeft" activeCell="A15" sqref="A15"/>
      <selection pane="bottomRight" activeCell="G21" sqref="G21"/>
    </sheetView>
  </sheetViews>
  <sheetFormatPr defaultRowHeight="14.35"/>
  <cols>
    <col min="1" max="1" width="6.3515625" customWidth="1"/>
    <col min="2" max="2" width="5.87890625" customWidth="1"/>
    <col min="3" max="3" width="13.3515625" customWidth="1"/>
    <col min="4" max="4" width="24.41015625" customWidth="1"/>
    <col min="5" max="5" width="12" customWidth="1"/>
    <col min="6" max="6" width="4.76171875" customWidth="1"/>
    <col min="7" max="7" width="7.3515625" customWidth="1"/>
    <col min="8" max="8" width="3.3515625" customWidth="1"/>
    <col min="9" max="9" width="2.87890625" customWidth="1"/>
    <col min="10" max="10" width="3.41015625" customWidth="1"/>
    <col min="11" max="11" width="8.1171875" style="2" customWidth="1"/>
    <col min="12" max="12" width="8.52734375" bestFit="1" customWidth="1"/>
    <col min="13" max="16" width="5.41015625" customWidth="1"/>
  </cols>
  <sheetData>
    <row r="1" spans="1:16">
      <c r="A1" s="345" t="s">
        <v>197</v>
      </c>
      <c r="B1" s="346"/>
      <c r="C1" s="346"/>
      <c r="D1" s="346"/>
      <c r="E1" s="346"/>
      <c r="F1" s="346"/>
      <c r="G1" s="346"/>
      <c r="L1" s="8" t="s">
        <v>134</v>
      </c>
      <c r="M1" s="8"/>
      <c r="N1" s="343">
        <v>44961</v>
      </c>
      <c r="O1" s="344"/>
      <c r="P1" s="6"/>
    </row>
    <row r="2" spans="1:16">
      <c r="A2" s="345" t="s">
        <v>135</v>
      </c>
      <c r="B2" s="346"/>
      <c r="C2" s="346"/>
      <c r="D2" s="346"/>
      <c r="E2" s="346"/>
      <c r="F2" s="346"/>
      <c r="G2" s="346"/>
      <c r="L2" s="8" t="s">
        <v>136</v>
      </c>
      <c r="M2" s="8"/>
      <c r="N2" s="347">
        <v>0.53125</v>
      </c>
      <c r="O2" s="348"/>
      <c r="P2" s="6"/>
    </row>
    <row r="3" spans="1:16" ht="14.7" thickBot="1">
      <c r="A3" s="349" t="s">
        <v>198</v>
      </c>
      <c r="B3" s="350"/>
      <c r="C3" s="350"/>
      <c r="D3" s="350"/>
      <c r="E3" s="16" t="s">
        <v>268</v>
      </c>
      <c r="F3" s="17"/>
      <c r="G3" s="17"/>
      <c r="H3" s="17"/>
      <c r="I3" s="17"/>
      <c r="J3" s="17"/>
      <c r="K3" s="69"/>
      <c r="L3" s="17"/>
      <c r="M3" s="8"/>
      <c r="N3" s="8"/>
      <c r="O3" s="8"/>
    </row>
    <row r="4" spans="1:16" ht="5.25" customHeight="1" thickTop="1">
      <c r="A4" s="70"/>
      <c r="B4" s="18"/>
      <c r="C4" s="18"/>
      <c r="D4" s="18"/>
      <c r="E4" s="19"/>
      <c r="F4" s="19"/>
      <c r="G4" s="18"/>
      <c r="H4" s="18"/>
      <c r="I4" s="18"/>
      <c r="J4" s="18"/>
      <c r="K4" s="71"/>
      <c r="L4" s="18"/>
      <c r="M4" s="18"/>
      <c r="N4" s="18"/>
      <c r="O4" s="18"/>
      <c r="P4" s="18"/>
    </row>
    <row r="5" spans="1:16">
      <c r="A5" s="72"/>
      <c r="B5" s="20" t="s">
        <v>352</v>
      </c>
      <c r="C5" s="20"/>
      <c r="E5" s="21"/>
      <c r="F5" s="351" t="s">
        <v>361</v>
      </c>
      <c r="G5" s="351"/>
      <c r="H5" s="351"/>
      <c r="I5" s="351"/>
      <c r="J5" s="74"/>
      <c r="K5" s="75" t="s">
        <v>362</v>
      </c>
      <c r="M5" s="76"/>
      <c r="N5" s="75" t="s">
        <v>363</v>
      </c>
      <c r="P5" s="75"/>
    </row>
    <row r="6" spans="1:16">
      <c r="A6" s="72"/>
      <c r="B6" s="12" t="s">
        <v>200</v>
      </c>
      <c r="C6" s="20"/>
      <c r="E6" s="21"/>
      <c r="F6" s="73"/>
      <c r="G6" s="73"/>
      <c r="H6" s="73"/>
      <c r="I6" s="73"/>
      <c r="J6" s="74"/>
      <c r="L6" s="77"/>
      <c r="M6" s="78" t="s">
        <v>364</v>
      </c>
      <c r="N6" s="338">
        <v>53</v>
      </c>
      <c r="O6" s="338"/>
      <c r="P6" s="79" t="s">
        <v>353</v>
      </c>
    </row>
    <row r="7" spans="1:16">
      <c r="A7" s="72">
        <v>1</v>
      </c>
      <c r="B7" s="12" t="s">
        <v>269</v>
      </c>
      <c r="C7" s="12"/>
      <c r="E7" s="80">
        <v>2.4</v>
      </c>
      <c r="F7" s="21" t="s">
        <v>353</v>
      </c>
      <c r="G7" s="79">
        <v>52</v>
      </c>
      <c r="H7" s="79"/>
      <c r="I7" s="81"/>
      <c r="K7" s="82">
        <v>85</v>
      </c>
      <c r="L7" s="82" t="s">
        <v>365</v>
      </c>
      <c r="M7" s="78" t="s">
        <v>364</v>
      </c>
      <c r="N7" s="338">
        <v>55</v>
      </c>
      <c r="O7" s="338"/>
      <c r="P7" s="79" t="s">
        <v>354</v>
      </c>
    </row>
    <row r="8" spans="1:16">
      <c r="A8" s="72">
        <v>2</v>
      </c>
      <c r="B8" s="12" t="s">
        <v>270</v>
      </c>
      <c r="C8" s="12"/>
      <c r="E8" s="80">
        <v>2.6</v>
      </c>
      <c r="F8" s="21" t="s">
        <v>354</v>
      </c>
      <c r="G8" s="79">
        <v>53</v>
      </c>
      <c r="H8" s="79"/>
      <c r="I8" s="342"/>
      <c r="J8" s="342"/>
      <c r="K8" s="82">
        <v>75</v>
      </c>
      <c r="L8" s="82" t="s">
        <v>366</v>
      </c>
      <c r="M8" s="78" t="s">
        <v>367</v>
      </c>
      <c r="N8" s="338">
        <v>57</v>
      </c>
      <c r="O8" s="338"/>
      <c r="P8" s="79" t="s">
        <v>353</v>
      </c>
    </row>
    <row r="9" spans="1:16">
      <c r="A9" s="72"/>
      <c r="B9" s="12" t="s">
        <v>201</v>
      </c>
      <c r="C9" s="12"/>
      <c r="E9" s="80"/>
      <c r="F9" s="21"/>
      <c r="G9" s="81"/>
      <c r="H9" s="81"/>
      <c r="I9" s="83"/>
      <c r="J9" s="83"/>
      <c r="K9" s="82">
        <v>65</v>
      </c>
      <c r="L9" s="82" t="s">
        <v>368</v>
      </c>
      <c r="M9" s="78" t="s">
        <v>367</v>
      </c>
      <c r="N9" s="338">
        <v>60</v>
      </c>
      <c r="O9" s="338"/>
      <c r="P9" s="79" t="s">
        <v>354</v>
      </c>
    </row>
    <row r="10" spans="1:16">
      <c r="A10" s="72">
        <v>3</v>
      </c>
      <c r="B10" s="12" t="s">
        <v>131</v>
      </c>
      <c r="C10" s="12"/>
      <c r="E10" s="80">
        <v>2.4</v>
      </c>
      <c r="F10" s="21"/>
      <c r="G10" s="84"/>
      <c r="H10" s="84"/>
      <c r="I10" s="84"/>
      <c r="J10" s="85"/>
      <c r="K10" s="82">
        <v>60</v>
      </c>
      <c r="L10" s="82">
        <v>0</v>
      </c>
      <c r="M10" s="78" t="s">
        <v>369</v>
      </c>
      <c r="N10" s="338">
        <v>59.5</v>
      </c>
      <c r="O10" s="338"/>
      <c r="P10" s="79" t="s">
        <v>353</v>
      </c>
    </row>
    <row r="11" spans="1:16">
      <c r="A11" s="72">
        <v>4</v>
      </c>
      <c r="B11" s="12" t="s">
        <v>132</v>
      </c>
      <c r="C11" s="12"/>
      <c r="E11" s="80">
        <v>2.6</v>
      </c>
      <c r="F11" s="21"/>
      <c r="G11" s="6"/>
      <c r="H11" s="6"/>
      <c r="I11" s="6"/>
      <c r="J11" s="6"/>
      <c r="K11" s="11"/>
      <c r="L11" s="6"/>
      <c r="M11" s="78" t="s">
        <v>369</v>
      </c>
      <c r="N11" s="338">
        <v>62.5</v>
      </c>
      <c r="O11" s="338"/>
      <c r="P11" s="79" t="s">
        <v>354</v>
      </c>
    </row>
    <row r="12" spans="1:16" ht="4.5" customHeight="1">
      <c r="A12" s="72"/>
      <c r="B12" s="6"/>
      <c r="C12" s="6"/>
      <c r="D12" s="6"/>
      <c r="E12" s="21"/>
      <c r="F12" s="21"/>
      <c r="G12" s="6"/>
      <c r="H12" s="6"/>
      <c r="I12" s="6"/>
      <c r="J12" s="6"/>
      <c r="K12" s="11"/>
      <c r="L12" s="6"/>
      <c r="M12" s="6"/>
      <c r="N12" s="6"/>
      <c r="O12" s="6"/>
      <c r="P12" s="6"/>
    </row>
    <row r="13" spans="1:16">
      <c r="A13" s="86"/>
      <c r="B13" s="87"/>
      <c r="C13" s="38" t="s">
        <v>140</v>
      </c>
      <c r="D13" s="39"/>
      <c r="E13" s="39"/>
      <c r="F13" s="40"/>
      <c r="G13" s="39"/>
      <c r="H13" s="39"/>
      <c r="I13" s="39"/>
      <c r="J13" s="39"/>
      <c r="K13" s="39"/>
      <c r="L13" s="39"/>
      <c r="M13" s="339" t="s">
        <v>146</v>
      </c>
      <c r="N13" s="340"/>
      <c r="O13" s="340"/>
      <c r="P13" s="341"/>
    </row>
    <row r="14" spans="1:16" ht="12.75" customHeight="1" thickBot="1">
      <c r="A14" s="88" t="s">
        <v>355</v>
      </c>
      <c r="B14" s="89" t="s">
        <v>356</v>
      </c>
      <c r="C14" s="41" t="s">
        <v>357</v>
      </c>
      <c r="D14" s="41" t="s">
        <v>141</v>
      </c>
      <c r="E14" s="41" t="s">
        <v>142</v>
      </c>
      <c r="F14" s="41" t="s">
        <v>144</v>
      </c>
      <c r="G14" s="41" t="s">
        <v>145</v>
      </c>
      <c r="H14" s="41" t="s">
        <v>271</v>
      </c>
      <c r="I14" s="41" t="s">
        <v>358</v>
      </c>
      <c r="J14" s="41" t="s">
        <v>359</v>
      </c>
      <c r="K14" s="41" t="s">
        <v>143</v>
      </c>
      <c r="L14" s="41" t="s">
        <v>360</v>
      </c>
      <c r="M14" s="90" t="s">
        <v>147</v>
      </c>
      <c r="N14" s="90" t="s">
        <v>148</v>
      </c>
      <c r="O14" s="90" t="s">
        <v>149</v>
      </c>
      <c r="P14" s="91" t="s">
        <v>370</v>
      </c>
    </row>
    <row r="15" spans="1:16" ht="14.7" thickTop="1">
      <c r="A15" s="43">
        <v>1</v>
      </c>
      <c r="B15" s="101">
        <v>46</v>
      </c>
      <c r="C15" s="44">
        <v>199500958</v>
      </c>
      <c r="D15" s="45" t="s">
        <v>121</v>
      </c>
      <c r="E15" s="45" t="s">
        <v>181</v>
      </c>
      <c r="F15" s="45">
        <v>0</v>
      </c>
      <c r="G15" s="102">
        <v>0</v>
      </c>
      <c r="H15" s="102" t="s">
        <v>70</v>
      </c>
      <c r="I15" s="103" t="s">
        <v>370</v>
      </c>
      <c r="J15" s="104" t="s">
        <v>412</v>
      </c>
      <c r="K15" s="102" t="s">
        <v>370</v>
      </c>
      <c r="L15" s="105">
        <v>63.933399999999999</v>
      </c>
      <c r="M15" s="100" t="s">
        <v>370</v>
      </c>
      <c r="N15" s="100" t="s">
        <v>370</v>
      </c>
      <c r="O15" s="100">
        <v>5</v>
      </c>
      <c r="P15" s="100">
        <v>2</v>
      </c>
    </row>
    <row r="16" spans="1:16">
      <c r="A16" s="43">
        <v>1</v>
      </c>
      <c r="B16" s="101">
        <v>57</v>
      </c>
      <c r="C16" s="44">
        <v>200500594</v>
      </c>
      <c r="D16" s="45" t="s">
        <v>335</v>
      </c>
      <c r="E16" s="45" t="s">
        <v>158</v>
      </c>
      <c r="F16" s="45">
        <v>0</v>
      </c>
      <c r="G16" s="102">
        <v>0</v>
      </c>
      <c r="H16" s="102" t="s">
        <v>70</v>
      </c>
      <c r="I16" s="103" t="s">
        <v>370</v>
      </c>
      <c r="J16" s="104" t="s">
        <v>412</v>
      </c>
      <c r="K16" s="102" t="s">
        <v>370</v>
      </c>
      <c r="L16" s="105">
        <v>63.933399999999999</v>
      </c>
      <c r="M16" s="100" t="s">
        <v>370</v>
      </c>
      <c r="N16" s="100" t="s">
        <v>370</v>
      </c>
      <c r="O16" s="100">
        <v>5</v>
      </c>
      <c r="P16" s="100">
        <v>2</v>
      </c>
    </row>
    <row r="17" spans="1:16">
      <c r="A17" s="43">
        <v>3</v>
      </c>
      <c r="B17" s="101">
        <v>23</v>
      </c>
      <c r="C17" s="44">
        <v>200200672</v>
      </c>
      <c r="D17" s="45" t="s">
        <v>296</v>
      </c>
      <c r="E17" s="45" t="s">
        <v>273</v>
      </c>
      <c r="F17" s="45">
        <v>0</v>
      </c>
      <c r="G17" s="102">
        <v>0</v>
      </c>
      <c r="H17" s="102" t="s">
        <v>70</v>
      </c>
      <c r="I17" s="103" t="s">
        <v>370</v>
      </c>
      <c r="J17" s="104" t="s">
        <v>412</v>
      </c>
      <c r="K17" s="102" t="s">
        <v>370</v>
      </c>
      <c r="L17" s="105">
        <v>63.866599999999998</v>
      </c>
      <c r="M17" s="100">
        <v>3</v>
      </c>
      <c r="N17" s="100">
        <v>2</v>
      </c>
      <c r="O17" s="100" t="s">
        <v>370</v>
      </c>
      <c r="P17" s="100" t="s">
        <v>370</v>
      </c>
    </row>
    <row r="18" spans="1:16">
      <c r="A18" s="43">
        <v>4</v>
      </c>
      <c r="B18" s="101">
        <v>17</v>
      </c>
      <c r="C18" s="44">
        <v>198903070</v>
      </c>
      <c r="D18" s="45" t="s">
        <v>290</v>
      </c>
      <c r="E18" s="45" t="s">
        <v>175</v>
      </c>
      <c r="F18" s="45">
        <v>0</v>
      </c>
      <c r="G18" s="102">
        <v>0</v>
      </c>
      <c r="H18" s="102" t="s">
        <v>70</v>
      </c>
      <c r="I18" s="103" t="s">
        <v>370</v>
      </c>
      <c r="J18" s="104" t="s">
        <v>412</v>
      </c>
      <c r="K18" s="102" t="s">
        <v>370</v>
      </c>
      <c r="L18" s="105">
        <v>63.026600000000002</v>
      </c>
      <c r="M18" s="100">
        <v>4</v>
      </c>
      <c r="N18" s="100">
        <v>3</v>
      </c>
      <c r="O18" s="100" t="s">
        <v>370</v>
      </c>
      <c r="P18" s="100" t="s">
        <v>370</v>
      </c>
    </row>
    <row r="19" spans="1:16">
      <c r="A19" s="403">
        <v>5</v>
      </c>
      <c r="B19" s="404">
        <v>33</v>
      </c>
      <c r="C19" s="405">
        <v>199902054</v>
      </c>
      <c r="D19" s="406" t="s">
        <v>306</v>
      </c>
      <c r="E19" s="406" t="s">
        <v>41</v>
      </c>
      <c r="F19" s="406">
        <v>0</v>
      </c>
      <c r="G19" s="397">
        <v>0</v>
      </c>
      <c r="H19" s="397" t="s">
        <v>70</v>
      </c>
      <c r="I19" s="407" t="s">
        <v>370</v>
      </c>
      <c r="J19" s="398" t="s">
        <v>412</v>
      </c>
      <c r="K19" s="397" t="s">
        <v>370</v>
      </c>
      <c r="L19" s="408">
        <v>62.813400000000001</v>
      </c>
      <c r="M19" s="409">
        <v>2</v>
      </c>
      <c r="N19" s="409">
        <v>5</v>
      </c>
      <c r="O19" s="409" t="s">
        <v>370</v>
      </c>
      <c r="P19" s="409" t="s">
        <v>370</v>
      </c>
    </row>
    <row r="20" spans="1:16">
      <c r="A20" s="43">
        <v>6</v>
      </c>
      <c r="B20" s="101">
        <v>10</v>
      </c>
      <c r="C20" s="44">
        <v>199503034</v>
      </c>
      <c r="D20" s="45" t="s">
        <v>284</v>
      </c>
      <c r="E20" s="45" t="s">
        <v>167</v>
      </c>
      <c r="F20" s="45">
        <v>0</v>
      </c>
      <c r="G20" s="102">
        <v>0</v>
      </c>
      <c r="H20" s="102" t="s">
        <v>70</v>
      </c>
      <c r="I20" s="103" t="s">
        <v>370</v>
      </c>
      <c r="J20" s="104" t="s">
        <v>414</v>
      </c>
      <c r="K20" s="102" t="s">
        <v>370</v>
      </c>
      <c r="L20" s="105">
        <v>61.986600000000003</v>
      </c>
      <c r="M20" s="100">
        <v>4</v>
      </c>
      <c r="N20" s="100">
        <v>7</v>
      </c>
      <c r="O20" s="100" t="s">
        <v>370</v>
      </c>
      <c r="P20" s="100" t="s">
        <v>370</v>
      </c>
    </row>
    <row r="21" spans="1:16">
      <c r="A21" s="403">
        <v>7</v>
      </c>
      <c r="B21" s="404">
        <v>65</v>
      </c>
      <c r="C21" s="405">
        <v>200400948</v>
      </c>
      <c r="D21" s="406" t="s">
        <v>343</v>
      </c>
      <c r="E21" s="406" t="s">
        <v>41</v>
      </c>
      <c r="F21" s="406">
        <v>0</v>
      </c>
      <c r="G21" s="397">
        <v>0</v>
      </c>
      <c r="H21" s="397" t="s">
        <v>70</v>
      </c>
      <c r="I21" s="407" t="s">
        <v>370</v>
      </c>
      <c r="J21" s="398" t="s">
        <v>414</v>
      </c>
      <c r="K21" s="397" t="s">
        <v>370</v>
      </c>
      <c r="L21" s="408">
        <v>61.826599999999999</v>
      </c>
      <c r="M21" s="409" t="s">
        <v>370</v>
      </c>
      <c r="N21" s="409" t="s">
        <v>370</v>
      </c>
      <c r="O21" s="409">
        <v>4</v>
      </c>
      <c r="P21" s="409">
        <v>6</v>
      </c>
    </row>
    <row r="22" spans="1:16">
      <c r="A22" s="403">
        <v>8</v>
      </c>
      <c r="B22" s="404">
        <v>72</v>
      </c>
      <c r="C22" s="405">
        <v>199902952</v>
      </c>
      <c r="D22" s="406" t="s">
        <v>351</v>
      </c>
      <c r="E22" s="406" t="s">
        <v>41</v>
      </c>
      <c r="F22" s="406">
        <v>0</v>
      </c>
      <c r="G22" s="397">
        <v>0</v>
      </c>
      <c r="H22" s="397" t="s">
        <v>70</v>
      </c>
      <c r="I22" s="407" t="s">
        <v>370</v>
      </c>
      <c r="J22" s="398" t="s">
        <v>414</v>
      </c>
      <c r="K22" s="397" t="s">
        <v>370</v>
      </c>
      <c r="L22" s="408">
        <v>61.6</v>
      </c>
      <c r="M22" s="409" t="s">
        <v>370</v>
      </c>
      <c r="N22" s="409" t="s">
        <v>370</v>
      </c>
      <c r="O22" s="409">
        <v>1</v>
      </c>
      <c r="P22" s="409">
        <v>9</v>
      </c>
    </row>
    <row r="23" spans="1:16">
      <c r="A23" s="43">
        <v>9</v>
      </c>
      <c r="B23" s="101">
        <v>63</v>
      </c>
      <c r="C23" s="44">
        <v>197300960</v>
      </c>
      <c r="D23" s="45" t="s">
        <v>341</v>
      </c>
      <c r="E23" s="45" t="s">
        <v>181</v>
      </c>
      <c r="F23" s="45">
        <v>0</v>
      </c>
      <c r="G23" s="102">
        <v>0</v>
      </c>
      <c r="H23" s="102" t="s">
        <v>70</v>
      </c>
      <c r="I23" s="103" t="s">
        <v>370</v>
      </c>
      <c r="J23" s="104" t="s">
        <v>414</v>
      </c>
      <c r="K23" s="102" t="s">
        <v>370</v>
      </c>
      <c r="L23" s="105">
        <v>61.253399999999999</v>
      </c>
      <c r="M23" s="100" t="s">
        <v>370</v>
      </c>
      <c r="N23" s="100" t="s">
        <v>370</v>
      </c>
      <c r="O23" s="100">
        <v>9</v>
      </c>
      <c r="P23" s="100">
        <v>4</v>
      </c>
    </row>
    <row r="24" spans="1:16">
      <c r="A24" s="43">
        <v>10</v>
      </c>
      <c r="B24" s="101">
        <v>21</v>
      </c>
      <c r="C24" s="44">
        <v>200200758</v>
      </c>
      <c r="D24" s="45" t="s">
        <v>294</v>
      </c>
      <c r="E24" s="45" t="s">
        <v>16</v>
      </c>
      <c r="F24" s="45">
        <v>0</v>
      </c>
      <c r="G24" s="102">
        <v>0</v>
      </c>
      <c r="H24" s="102" t="s">
        <v>70</v>
      </c>
      <c r="I24" s="103" t="s">
        <v>370</v>
      </c>
      <c r="J24" s="104" t="s">
        <v>414</v>
      </c>
      <c r="K24" s="102" t="s">
        <v>370</v>
      </c>
      <c r="L24" s="105">
        <v>61.146599999999999</v>
      </c>
      <c r="M24" s="100">
        <v>6</v>
      </c>
      <c r="N24" s="100">
        <v>9</v>
      </c>
      <c r="O24" s="100" t="s">
        <v>370</v>
      </c>
      <c r="P24" s="100" t="s">
        <v>370</v>
      </c>
    </row>
    <row r="25" spans="1:16">
      <c r="A25" s="43">
        <v>11</v>
      </c>
      <c r="B25" s="101">
        <v>13</v>
      </c>
      <c r="C25" s="44">
        <v>200002558</v>
      </c>
      <c r="D25" s="45" t="s">
        <v>287</v>
      </c>
      <c r="E25" s="45" t="s">
        <v>273</v>
      </c>
      <c r="F25" s="45">
        <v>0</v>
      </c>
      <c r="G25" s="102">
        <v>0</v>
      </c>
      <c r="H25" s="102" t="s">
        <v>70</v>
      </c>
      <c r="I25" s="103" t="s">
        <v>370</v>
      </c>
      <c r="J25" s="104" t="s">
        <v>414</v>
      </c>
      <c r="K25" s="102" t="s">
        <v>370</v>
      </c>
      <c r="L25" s="105">
        <v>61.04</v>
      </c>
      <c r="M25" s="100">
        <v>8</v>
      </c>
      <c r="N25" s="100">
        <v>6</v>
      </c>
      <c r="O25" s="100" t="s">
        <v>370</v>
      </c>
      <c r="P25" s="100" t="s">
        <v>370</v>
      </c>
    </row>
    <row r="26" spans="1:16">
      <c r="A26" s="43">
        <v>12</v>
      </c>
      <c r="B26" s="101">
        <v>25</v>
      </c>
      <c r="C26" s="44">
        <v>200101296</v>
      </c>
      <c r="D26" s="45" t="s">
        <v>298</v>
      </c>
      <c r="E26" s="45" t="s">
        <v>158</v>
      </c>
      <c r="F26" s="45">
        <v>0</v>
      </c>
      <c r="G26" s="102">
        <v>0</v>
      </c>
      <c r="H26" s="102" t="s">
        <v>70</v>
      </c>
      <c r="I26" s="103" t="s">
        <v>370</v>
      </c>
      <c r="J26" s="104" t="s">
        <v>414</v>
      </c>
      <c r="K26" s="102" t="s">
        <v>370</v>
      </c>
      <c r="L26" s="105">
        <v>60.626600000000003</v>
      </c>
      <c r="M26" s="100">
        <v>6</v>
      </c>
      <c r="N26" s="100">
        <v>12</v>
      </c>
      <c r="O26" s="100" t="s">
        <v>370</v>
      </c>
      <c r="P26" s="100" t="s">
        <v>370</v>
      </c>
    </row>
    <row r="27" spans="1:16">
      <c r="A27" s="43">
        <v>13</v>
      </c>
      <c r="B27" s="101">
        <v>60</v>
      </c>
      <c r="C27" s="44">
        <v>199500146</v>
      </c>
      <c r="D27" s="45" t="s">
        <v>338</v>
      </c>
      <c r="E27" s="45" t="s">
        <v>67</v>
      </c>
      <c r="F27" s="45">
        <v>0</v>
      </c>
      <c r="G27" s="102">
        <v>0</v>
      </c>
      <c r="H27" s="102" t="s">
        <v>70</v>
      </c>
      <c r="I27" s="103" t="s">
        <v>370</v>
      </c>
      <c r="J27" s="104" t="s">
        <v>418</v>
      </c>
      <c r="K27" s="102" t="s">
        <v>370</v>
      </c>
      <c r="L27" s="105">
        <v>59.8934</v>
      </c>
      <c r="M27" s="100" t="s">
        <v>370</v>
      </c>
      <c r="N27" s="100" t="s">
        <v>370</v>
      </c>
      <c r="O27" s="100">
        <v>2</v>
      </c>
      <c r="P27" s="100">
        <v>13</v>
      </c>
    </row>
    <row r="28" spans="1:16">
      <c r="A28" s="43">
        <v>14</v>
      </c>
      <c r="B28" s="101">
        <v>4</v>
      </c>
      <c r="C28" s="44" t="s">
        <v>276</v>
      </c>
      <c r="D28" s="45" t="s">
        <v>123</v>
      </c>
      <c r="E28" s="45" t="s">
        <v>181</v>
      </c>
      <c r="F28" s="45">
        <v>0</v>
      </c>
      <c r="G28" s="102">
        <v>0</v>
      </c>
      <c r="H28" s="102" t="s">
        <v>70</v>
      </c>
      <c r="I28" s="103" t="s">
        <v>370</v>
      </c>
      <c r="J28" s="104" t="s">
        <v>418</v>
      </c>
      <c r="K28" s="102" t="s">
        <v>370</v>
      </c>
      <c r="L28" s="105">
        <v>59.08</v>
      </c>
      <c r="M28" s="100">
        <v>12</v>
      </c>
      <c r="N28" s="100">
        <v>8</v>
      </c>
      <c r="O28" s="100" t="s">
        <v>370</v>
      </c>
      <c r="P28" s="100" t="s">
        <v>370</v>
      </c>
    </row>
    <row r="29" spans="1:16">
      <c r="A29" s="43">
        <v>15</v>
      </c>
      <c r="B29" s="101">
        <v>8</v>
      </c>
      <c r="C29" s="44">
        <v>200400298</v>
      </c>
      <c r="D29" s="45" t="s">
        <v>282</v>
      </c>
      <c r="E29" s="45" t="s">
        <v>273</v>
      </c>
      <c r="F29" s="45">
        <v>0</v>
      </c>
      <c r="G29" s="102">
        <v>0</v>
      </c>
      <c r="H29" s="102" t="s">
        <v>70</v>
      </c>
      <c r="I29" s="103" t="s">
        <v>370</v>
      </c>
      <c r="J29" s="104" t="s">
        <v>418</v>
      </c>
      <c r="K29" s="102" t="s">
        <v>370</v>
      </c>
      <c r="L29" s="105">
        <v>59.04</v>
      </c>
      <c r="M29" s="100">
        <v>9</v>
      </c>
      <c r="N29" s="100">
        <v>11</v>
      </c>
      <c r="O29" s="100" t="s">
        <v>370</v>
      </c>
      <c r="P29" s="100" t="s">
        <v>370</v>
      </c>
    </row>
    <row r="30" spans="1:16">
      <c r="A30" s="43">
        <v>16</v>
      </c>
      <c r="B30" s="101">
        <v>41</v>
      </c>
      <c r="C30" s="44" t="s">
        <v>317</v>
      </c>
      <c r="D30" s="45" t="s">
        <v>318</v>
      </c>
      <c r="E30" s="45" t="s">
        <v>181</v>
      </c>
      <c r="F30" s="45">
        <v>0</v>
      </c>
      <c r="G30" s="102">
        <v>0</v>
      </c>
      <c r="H30" s="102" t="s">
        <v>70</v>
      </c>
      <c r="I30" s="103" t="s">
        <v>370</v>
      </c>
      <c r="J30" s="104" t="s">
        <v>418</v>
      </c>
      <c r="K30" s="102" t="s">
        <v>370</v>
      </c>
      <c r="L30" s="105">
        <v>58.76</v>
      </c>
      <c r="M30" s="100" t="s">
        <v>370</v>
      </c>
      <c r="N30" s="100" t="s">
        <v>370</v>
      </c>
      <c r="O30" s="100">
        <v>20</v>
      </c>
      <c r="P30" s="100">
        <v>7</v>
      </c>
    </row>
    <row r="31" spans="1:16">
      <c r="A31" s="403">
        <v>17</v>
      </c>
      <c r="B31" s="404">
        <v>26</v>
      </c>
      <c r="C31" s="405">
        <v>200405802</v>
      </c>
      <c r="D31" s="406" t="s">
        <v>299</v>
      </c>
      <c r="E31" s="406" t="s">
        <v>41</v>
      </c>
      <c r="F31" s="406">
        <v>0</v>
      </c>
      <c r="G31" s="397">
        <v>0</v>
      </c>
      <c r="H31" s="397" t="s">
        <v>70</v>
      </c>
      <c r="I31" s="407" t="s">
        <v>370</v>
      </c>
      <c r="J31" s="398" t="s">
        <v>418</v>
      </c>
      <c r="K31" s="397" t="s">
        <v>370</v>
      </c>
      <c r="L31" s="408">
        <v>56.88</v>
      </c>
      <c r="M31" s="409">
        <v>15</v>
      </c>
      <c r="N31" s="409">
        <v>14</v>
      </c>
      <c r="O31" s="409" t="s">
        <v>370</v>
      </c>
      <c r="P31" s="409" t="s">
        <v>370</v>
      </c>
    </row>
    <row r="32" spans="1:16">
      <c r="A32" s="43">
        <v>18</v>
      </c>
      <c r="B32" s="101">
        <v>49</v>
      </c>
      <c r="C32" s="44">
        <v>199905786</v>
      </c>
      <c r="D32" s="45" t="s">
        <v>327</v>
      </c>
      <c r="E32" s="45" t="s">
        <v>273</v>
      </c>
      <c r="F32" s="45">
        <v>0</v>
      </c>
      <c r="G32" s="102">
        <v>0</v>
      </c>
      <c r="H32" s="102" t="s">
        <v>70</v>
      </c>
      <c r="I32" s="103" t="s">
        <v>370</v>
      </c>
      <c r="J32" s="104" t="s">
        <v>418</v>
      </c>
      <c r="K32" s="102" t="s">
        <v>370</v>
      </c>
      <c r="L32" s="105">
        <v>56.826599999999999</v>
      </c>
      <c r="M32" s="100" t="s">
        <v>370</v>
      </c>
      <c r="N32" s="100" t="s">
        <v>370</v>
      </c>
      <c r="O32" s="100">
        <v>18</v>
      </c>
      <c r="P32" s="100">
        <v>15</v>
      </c>
    </row>
    <row r="33" spans="1:16">
      <c r="A33" s="43">
        <v>19</v>
      </c>
      <c r="B33" s="101">
        <v>70</v>
      </c>
      <c r="C33" s="44">
        <v>200005236</v>
      </c>
      <c r="D33" s="45" t="s">
        <v>349</v>
      </c>
      <c r="E33" s="45" t="s">
        <v>273</v>
      </c>
      <c r="F33" s="45">
        <v>0</v>
      </c>
      <c r="G33" s="102">
        <v>0</v>
      </c>
      <c r="H33" s="102" t="s">
        <v>70</v>
      </c>
      <c r="I33" s="103" t="s">
        <v>370</v>
      </c>
      <c r="J33" s="104" t="s">
        <v>418</v>
      </c>
      <c r="K33" s="102" t="s">
        <v>370</v>
      </c>
      <c r="L33" s="105">
        <v>56.36</v>
      </c>
      <c r="M33" s="100" t="s">
        <v>370</v>
      </c>
      <c r="N33" s="100" t="s">
        <v>370</v>
      </c>
      <c r="O33" s="100">
        <v>23</v>
      </c>
      <c r="P33" s="100">
        <v>14</v>
      </c>
    </row>
    <row r="34" spans="1:16">
      <c r="A34" s="43">
        <v>20</v>
      </c>
      <c r="B34" s="101">
        <v>68</v>
      </c>
      <c r="C34" s="44" t="s">
        <v>346</v>
      </c>
      <c r="D34" s="45" t="s">
        <v>347</v>
      </c>
      <c r="E34" s="45" t="s">
        <v>181</v>
      </c>
      <c r="F34" s="45">
        <v>0</v>
      </c>
      <c r="G34" s="102">
        <v>0</v>
      </c>
      <c r="H34" s="102" t="s">
        <v>70</v>
      </c>
      <c r="I34" s="103" t="s">
        <v>370</v>
      </c>
      <c r="J34" s="104" t="s">
        <v>418</v>
      </c>
      <c r="K34" s="102" t="s">
        <v>370</v>
      </c>
      <c r="L34" s="105">
        <v>56.093400000000003</v>
      </c>
      <c r="M34" s="100" t="s">
        <v>370</v>
      </c>
      <c r="N34" s="100" t="s">
        <v>370</v>
      </c>
      <c r="O34" s="100">
        <v>13</v>
      </c>
      <c r="P34" s="100">
        <v>19</v>
      </c>
    </row>
    <row r="35" spans="1:16">
      <c r="A35" s="43">
        <v>21</v>
      </c>
      <c r="B35" s="101">
        <v>69</v>
      </c>
      <c r="C35" s="44">
        <v>200104504</v>
      </c>
      <c r="D35" s="45" t="s">
        <v>348</v>
      </c>
      <c r="E35" s="45" t="s">
        <v>181</v>
      </c>
      <c r="F35" s="45">
        <v>0</v>
      </c>
      <c r="G35" s="102">
        <v>0</v>
      </c>
      <c r="H35" s="102" t="s">
        <v>70</v>
      </c>
      <c r="I35" s="103" t="s">
        <v>370</v>
      </c>
      <c r="J35" s="104" t="s">
        <v>418</v>
      </c>
      <c r="K35" s="102" t="s">
        <v>370</v>
      </c>
      <c r="L35" s="105">
        <v>56</v>
      </c>
      <c r="M35" s="100" t="s">
        <v>370</v>
      </c>
      <c r="N35" s="100" t="s">
        <v>370</v>
      </c>
      <c r="O35" s="100">
        <v>21</v>
      </c>
      <c r="P35" s="100">
        <v>16</v>
      </c>
    </row>
    <row r="36" spans="1:16">
      <c r="A36" s="403">
        <v>22</v>
      </c>
      <c r="B36" s="404">
        <v>5</v>
      </c>
      <c r="C36" s="405">
        <v>200405376</v>
      </c>
      <c r="D36" s="406" t="s">
        <v>277</v>
      </c>
      <c r="E36" s="406" t="s">
        <v>41</v>
      </c>
      <c r="F36" s="406">
        <v>0</v>
      </c>
      <c r="G36" s="397">
        <v>0</v>
      </c>
      <c r="H36" s="397" t="s">
        <v>70</v>
      </c>
      <c r="I36" s="407" t="s">
        <v>370</v>
      </c>
      <c r="J36" s="398" t="s">
        <v>418</v>
      </c>
      <c r="K36" s="397" t="s">
        <v>370</v>
      </c>
      <c r="L36" s="408">
        <v>55.426600000000001</v>
      </c>
      <c r="M36" s="409">
        <v>19</v>
      </c>
      <c r="N36" s="409">
        <v>17</v>
      </c>
      <c r="O36" s="409" t="s">
        <v>370</v>
      </c>
      <c r="P36" s="409" t="s">
        <v>370</v>
      </c>
    </row>
    <row r="37" spans="1:16">
      <c r="A37" s="43">
        <v>23</v>
      </c>
      <c r="B37" s="101">
        <v>34</v>
      </c>
      <c r="C37" s="44" t="s">
        <v>307</v>
      </c>
      <c r="D37" s="45" t="s">
        <v>308</v>
      </c>
      <c r="E37" s="45" t="s">
        <v>181</v>
      </c>
      <c r="F37" s="45">
        <v>0</v>
      </c>
      <c r="G37" s="102">
        <v>0</v>
      </c>
      <c r="H37" s="102" t="s">
        <v>70</v>
      </c>
      <c r="I37" s="103" t="s">
        <v>370</v>
      </c>
      <c r="J37" s="104" t="s">
        <v>418</v>
      </c>
      <c r="K37" s="102" t="s">
        <v>370</v>
      </c>
      <c r="L37" s="105">
        <v>55.426600000000001</v>
      </c>
      <c r="M37" s="100">
        <v>19</v>
      </c>
      <c r="N37" s="100">
        <v>17</v>
      </c>
      <c r="O37" s="100" t="s">
        <v>370</v>
      </c>
      <c r="P37" s="100" t="s">
        <v>370</v>
      </c>
    </row>
    <row r="38" spans="1:16">
      <c r="A38" s="43">
        <v>24</v>
      </c>
      <c r="B38" s="101">
        <v>47</v>
      </c>
      <c r="C38" s="44">
        <v>199903584</v>
      </c>
      <c r="D38" s="45" t="s">
        <v>325</v>
      </c>
      <c r="E38" s="45" t="s">
        <v>273</v>
      </c>
      <c r="F38" s="45">
        <v>0</v>
      </c>
      <c r="G38" s="102">
        <v>0</v>
      </c>
      <c r="H38" s="102" t="s">
        <v>70</v>
      </c>
      <c r="I38" s="103" t="s">
        <v>370</v>
      </c>
      <c r="J38" s="104" t="s">
        <v>418</v>
      </c>
      <c r="K38" s="102" t="s">
        <v>370</v>
      </c>
      <c r="L38" s="105">
        <v>55.253399999999999</v>
      </c>
      <c r="M38" s="100" t="s">
        <v>370</v>
      </c>
      <c r="N38" s="100" t="s">
        <v>370</v>
      </c>
      <c r="O38" s="100">
        <v>16</v>
      </c>
      <c r="P38" s="100">
        <v>23</v>
      </c>
    </row>
    <row r="39" spans="1:16">
      <c r="A39" s="403">
        <v>25</v>
      </c>
      <c r="B39" s="404">
        <v>3</v>
      </c>
      <c r="C39" s="405">
        <v>199906158</v>
      </c>
      <c r="D39" s="406" t="s">
        <v>275</v>
      </c>
      <c r="E39" s="406" t="s">
        <v>41</v>
      </c>
      <c r="F39" s="406">
        <v>0</v>
      </c>
      <c r="G39" s="397">
        <v>0</v>
      </c>
      <c r="H39" s="397" t="s">
        <v>70</v>
      </c>
      <c r="I39" s="407" t="s">
        <v>370</v>
      </c>
      <c r="J39" s="398" t="s">
        <v>418</v>
      </c>
      <c r="K39" s="397" t="s">
        <v>370</v>
      </c>
      <c r="L39" s="408">
        <v>55.2</v>
      </c>
      <c r="M39" s="409">
        <v>16</v>
      </c>
      <c r="N39" s="409">
        <v>21</v>
      </c>
      <c r="O39" s="409" t="s">
        <v>370</v>
      </c>
      <c r="P39" s="409" t="s">
        <v>370</v>
      </c>
    </row>
    <row r="40" spans="1:16">
      <c r="A40" s="43">
        <v>26</v>
      </c>
      <c r="B40" s="101">
        <v>18</v>
      </c>
      <c r="C40" s="44">
        <v>200201658</v>
      </c>
      <c r="D40" s="45" t="s">
        <v>291</v>
      </c>
      <c r="E40" s="45" t="s">
        <v>158</v>
      </c>
      <c r="F40" s="45">
        <v>0</v>
      </c>
      <c r="G40" s="102">
        <v>0</v>
      </c>
      <c r="H40" s="102" t="s">
        <v>70</v>
      </c>
      <c r="I40" s="103" t="s">
        <v>370</v>
      </c>
      <c r="J40" s="104" t="s">
        <v>370</v>
      </c>
      <c r="K40" s="102" t="s">
        <v>370</v>
      </c>
      <c r="L40" s="105">
        <v>54.8</v>
      </c>
      <c r="M40" s="100">
        <v>24</v>
      </c>
      <c r="N40" s="100">
        <v>14</v>
      </c>
      <c r="O40" s="100" t="s">
        <v>370</v>
      </c>
      <c r="P40" s="100" t="s">
        <v>370</v>
      </c>
    </row>
    <row r="41" spans="1:16">
      <c r="A41" s="43">
        <v>27</v>
      </c>
      <c r="B41" s="101">
        <v>1</v>
      </c>
      <c r="C41" s="44">
        <v>200202218</v>
      </c>
      <c r="D41" s="45" t="s">
        <v>272</v>
      </c>
      <c r="E41" s="45" t="s">
        <v>273</v>
      </c>
      <c r="F41" s="45">
        <v>0</v>
      </c>
      <c r="G41" s="102">
        <v>0</v>
      </c>
      <c r="H41" s="102" t="s">
        <v>70</v>
      </c>
      <c r="I41" s="103" t="s">
        <v>370</v>
      </c>
      <c r="J41" s="104" t="s">
        <v>370</v>
      </c>
      <c r="K41" s="102"/>
      <c r="L41" s="105">
        <v>53.16</v>
      </c>
      <c r="M41" s="100">
        <v>18</v>
      </c>
      <c r="N41" s="100">
        <v>27</v>
      </c>
      <c r="O41" s="100" t="s">
        <v>370</v>
      </c>
      <c r="P41" s="100" t="s">
        <v>370</v>
      </c>
    </row>
    <row r="42" spans="1:16">
      <c r="A42" s="43">
        <v>28</v>
      </c>
      <c r="B42" s="101">
        <v>43</v>
      </c>
      <c r="C42" s="44" t="s">
        <v>320</v>
      </c>
      <c r="D42" s="45" t="s">
        <v>321</v>
      </c>
      <c r="E42" s="45" t="s">
        <v>181</v>
      </c>
      <c r="F42" s="45">
        <v>0</v>
      </c>
      <c r="G42" s="102">
        <v>0</v>
      </c>
      <c r="H42" s="102" t="s">
        <v>70</v>
      </c>
      <c r="I42" s="103" t="s">
        <v>370</v>
      </c>
      <c r="J42" s="104" t="s">
        <v>370</v>
      </c>
      <c r="K42" s="102" t="s">
        <v>370</v>
      </c>
      <c r="L42" s="105">
        <v>53.093400000000003</v>
      </c>
      <c r="M42" s="100" t="s">
        <v>370</v>
      </c>
      <c r="N42" s="100" t="s">
        <v>370</v>
      </c>
      <c r="O42" s="100">
        <v>25</v>
      </c>
      <c r="P42" s="100">
        <v>26</v>
      </c>
    </row>
    <row r="43" spans="1:16">
      <c r="A43" s="43">
        <v>29</v>
      </c>
      <c r="B43" s="101">
        <v>44</v>
      </c>
      <c r="C43" s="44" t="s">
        <v>322</v>
      </c>
      <c r="D43" s="45" t="s">
        <v>323</v>
      </c>
      <c r="E43" s="45" t="s">
        <v>181</v>
      </c>
      <c r="F43" s="45">
        <v>0</v>
      </c>
      <c r="G43" s="102">
        <v>0</v>
      </c>
      <c r="H43" s="102" t="s">
        <v>70</v>
      </c>
      <c r="I43" s="103" t="s">
        <v>370</v>
      </c>
      <c r="J43" s="104" t="s">
        <v>370</v>
      </c>
      <c r="K43" s="102" t="s">
        <v>370</v>
      </c>
      <c r="L43" s="105">
        <v>52.36</v>
      </c>
      <c r="M43" s="100" t="s">
        <v>370</v>
      </c>
      <c r="N43" s="100" t="s">
        <v>370</v>
      </c>
      <c r="O43" s="100">
        <v>29</v>
      </c>
      <c r="P43" s="100">
        <v>25</v>
      </c>
    </row>
    <row r="44" spans="1:16">
      <c r="A44" s="403">
        <v>30</v>
      </c>
      <c r="B44" s="404">
        <v>67</v>
      </c>
      <c r="C44" s="405">
        <v>200303686</v>
      </c>
      <c r="D44" s="406" t="s">
        <v>345</v>
      </c>
      <c r="E44" s="406" t="s">
        <v>41</v>
      </c>
      <c r="F44" s="406">
        <v>0</v>
      </c>
      <c r="G44" s="397">
        <v>0</v>
      </c>
      <c r="H44" s="397" t="s">
        <v>70</v>
      </c>
      <c r="I44" s="407" t="s">
        <v>370</v>
      </c>
      <c r="J44" s="398" t="s">
        <v>370</v>
      </c>
      <c r="K44" s="397" t="s">
        <v>370</v>
      </c>
      <c r="L44" s="408">
        <v>49.693399999999997</v>
      </c>
      <c r="M44" s="409" t="s">
        <v>370</v>
      </c>
      <c r="N44" s="409" t="s">
        <v>370</v>
      </c>
      <c r="O44" s="409">
        <v>33</v>
      </c>
      <c r="P44" s="409">
        <v>27</v>
      </c>
    </row>
    <row r="45" spans="1:16">
      <c r="A45" s="403">
        <v>31</v>
      </c>
      <c r="B45" s="404">
        <v>29</v>
      </c>
      <c r="C45" s="405">
        <v>200301442</v>
      </c>
      <c r="D45" s="406" t="s">
        <v>302</v>
      </c>
      <c r="E45" s="406" t="s">
        <v>41</v>
      </c>
      <c r="F45" s="406">
        <v>0</v>
      </c>
      <c r="G45" s="397">
        <v>0</v>
      </c>
      <c r="H45" s="397" t="s">
        <v>70</v>
      </c>
      <c r="I45" s="407" t="s">
        <v>370</v>
      </c>
      <c r="J45" s="398" t="s">
        <v>370</v>
      </c>
      <c r="K45" s="397" t="s">
        <v>370</v>
      </c>
      <c r="L45" s="408">
        <v>32.933399999999999</v>
      </c>
      <c r="M45" s="409" t="s">
        <v>370</v>
      </c>
      <c r="N45" s="409">
        <v>4</v>
      </c>
      <c r="O45" s="409" t="s">
        <v>370</v>
      </c>
      <c r="P45" s="409" t="s">
        <v>370</v>
      </c>
    </row>
    <row r="46" spans="1:16">
      <c r="A46" s="43">
        <v>32</v>
      </c>
      <c r="B46" s="101">
        <v>11</v>
      </c>
      <c r="C46" s="44">
        <v>200400946</v>
      </c>
      <c r="D46" s="45" t="s">
        <v>285</v>
      </c>
      <c r="E46" s="45" t="s">
        <v>175</v>
      </c>
      <c r="F46" s="45">
        <v>0</v>
      </c>
      <c r="G46" s="102">
        <v>0</v>
      </c>
      <c r="H46" s="102" t="s">
        <v>70</v>
      </c>
      <c r="I46" s="103" t="s">
        <v>370</v>
      </c>
      <c r="J46" s="104" t="s">
        <v>370</v>
      </c>
      <c r="K46" s="102" t="s">
        <v>370</v>
      </c>
      <c r="L46" s="105">
        <v>0</v>
      </c>
      <c r="M46" s="100" t="s">
        <v>370</v>
      </c>
      <c r="N46" s="100" t="s">
        <v>370</v>
      </c>
      <c r="O46" s="100" t="s">
        <v>370</v>
      </c>
      <c r="P46" s="100" t="s">
        <v>370</v>
      </c>
    </row>
    <row r="47" spans="1:16">
      <c r="A47" s="43">
        <v>32</v>
      </c>
      <c r="B47" s="101">
        <v>31</v>
      </c>
      <c r="C47" s="44">
        <v>200502010</v>
      </c>
      <c r="D47" s="45" t="s">
        <v>304</v>
      </c>
      <c r="E47" s="45" t="s">
        <v>175</v>
      </c>
      <c r="F47" s="45">
        <v>0</v>
      </c>
      <c r="G47" s="102">
        <v>0</v>
      </c>
      <c r="H47" s="102" t="s">
        <v>70</v>
      </c>
      <c r="I47" s="103" t="s">
        <v>370</v>
      </c>
      <c r="J47" s="104" t="s">
        <v>370</v>
      </c>
      <c r="K47" s="102" t="s">
        <v>370</v>
      </c>
      <c r="L47" s="105">
        <v>0</v>
      </c>
      <c r="M47" s="100" t="s">
        <v>370</v>
      </c>
      <c r="N47" s="100" t="s">
        <v>370</v>
      </c>
      <c r="O47" s="100" t="s">
        <v>370</v>
      </c>
      <c r="P47" s="100" t="s">
        <v>370</v>
      </c>
    </row>
    <row r="48" spans="1:16">
      <c r="A48" s="43">
        <v>32</v>
      </c>
      <c r="B48" s="101">
        <v>38</v>
      </c>
      <c r="C48" s="44" t="s">
        <v>313</v>
      </c>
      <c r="D48" s="45" t="s">
        <v>314</v>
      </c>
      <c r="E48" s="45" t="s">
        <v>181</v>
      </c>
      <c r="F48" s="45">
        <v>0</v>
      </c>
      <c r="G48" s="102">
        <v>0</v>
      </c>
      <c r="H48" s="102" t="s">
        <v>70</v>
      </c>
      <c r="I48" s="103" t="s">
        <v>370</v>
      </c>
      <c r="J48" s="104" t="s">
        <v>370</v>
      </c>
      <c r="K48" s="102" t="s">
        <v>370</v>
      </c>
      <c r="L48" s="105">
        <v>0</v>
      </c>
      <c r="M48" s="100" t="s">
        <v>370</v>
      </c>
      <c r="N48" s="100" t="s">
        <v>370</v>
      </c>
      <c r="O48" s="100" t="s">
        <v>370</v>
      </c>
      <c r="P48" s="100" t="s">
        <v>370</v>
      </c>
    </row>
    <row r="49" spans="1:16">
      <c r="A49" s="43">
        <v>32</v>
      </c>
      <c r="B49" s="101">
        <v>2</v>
      </c>
      <c r="C49" s="44">
        <v>200500596</v>
      </c>
      <c r="D49" s="45" t="s">
        <v>274</v>
      </c>
      <c r="E49" s="45" t="s">
        <v>158</v>
      </c>
      <c r="F49" s="45">
        <v>0</v>
      </c>
      <c r="G49" s="102">
        <v>0</v>
      </c>
      <c r="H49" s="102" t="s">
        <v>70</v>
      </c>
      <c r="I49" s="103" t="s">
        <v>370</v>
      </c>
      <c r="J49" s="104" t="s">
        <v>370</v>
      </c>
      <c r="K49" s="102" t="s">
        <v>370</v>
      </c>
      <c r="L49" s="105">
        <v>0</v>
      </c>
      <c r="M49" s="100" t="s">
        <v>370</v>
      </c>
      <c r="N49" s="100" t="s">
        <v>370</v>
      </c>
      <c r="O49" s="100" t="s">
        <v>370</v>
      </c>
      <c r="P49" s="100" t="s">
        <v>370</v>
      </c>
    </row>
  </sheetData>
  <autoFilter ref="A14:P49" xr:uid="{5BB05586-1912-4634-BC63-C93813C53DE6}">
    <sortState xmlns:xlrd2="http://schemas.microsoft.com/office/spreadsheetml/2017/richdata2" ref="A15:P227">
      <sortCondition descending="1" ref="L14"/>
    </sortState>
  </autoFilter>
  <mergeCells count="14">
    <mergeCell ref="F5:I5"/>
    <mergeCell ref="A1:G1"/>
    <mergeCell ref="N1:O1"/>
    <mergeCell ref="A2:G2"/>
    <mergeCell ref="N2:O2"/>
    <mergeCell ref="A3:D3"/>
    <mergeCell ref="N11:O11"/>
    <mergeCell ref="M13:P13"/>
    <mergeCell ref="N6:O6"/>
    <mergeCell ref="N7:O7"/>
    <mergeCell ref="I8:J8"/>
    <mergeCell ref="N8:O8"/>
    <mergeCell ref="N9:O9"/>
    <mergeCell ref="N10:O10"/>
  </mergeCells>
  <pageMargins left="0.7" right="0.7" top="0.75" bottom="0.75" header="0.3" footer="0.3"/>
  <pageSetup paperSize="9" scale="71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D4B55D-7BFE-45CD-A902-9FB4C4EDC172}">
  <dimension ref="A1:BE47"/>
  <sheetViews>
    <sheetView workbookViewId="0">
      <pane xSplit="2" ySplit="12" topLeftCell="C17" activePane="bottomRight" state="frozen"/>
      <selection pane="topRight" activeCell="C1" sqref="C1"/>
      <selection pane="bottomLeft" activeCell="A13" sqref="A13"/>
      <selection pane="bottomRight" activeCell="F50" sqref="F50"/>
    </sheetView>
  </sheetViews>
  <sheetFormatPr defaultColWidth="8.64453125" defaultRowHeight="12.7"/>
  <cols>
    <col min="1" max="1" width="6.3515625" style="47" customWidth="1"/>
    <col min="2" max="2" width="5.87890625" style="47" customWidth="1"/>
    <col min="3" max="3" width="24.41015625" style="47" customWidth="1"/>
    <col min="4" max="4" width="15.52734375" style="156" customWidth="1"/>
    <col min="5" max="5" width="10.64453125" style="47" customWidth="1"/>
    <col min="6" max="6" width="4.87890625" style="47" customWidth="1"/>
    <col min="7" max="7" width="9" style="47" customWidth="1"/>
    <col min="8" max="11" width="4.1171875" style="47" bestFit="1" customWidth="1"/>
    <col min="12" max="13" width="4.1171875" style="47" customWidth="1"/>
    <col min="14" max="14" width="4.52734375" style="47" bestFit="1" customWidth="1"/>
    <col min="15" max="15" width="6.1171875" style="47" bestFit="1" customWidth="1"/>
    <col min="16" max="16" width="8.1171875" style="47" bestFit="1" customWidth="1"/>
    <col min="17" max="20" width="4.1171875" style="47" bestFit="1" customWidth="1"/>
    <col min="21" max="22" width="4.1171875" style="47" customWidth="1"/>
    <col min="23" max="23" width="4.52734375" style="47" bestFit="1" customWidth="1"/>
    <col min="24" max="24" width="6.1171875" style="47" bestFit="1" customWidth="1"/>
    <col min="25" max="25" width="8.1171875" style="47" bestFit="1" customWidth="1"/>
    <col min="26" max="29" width="4.1171875" style="47" bestFit="1" customWidth="1"/>
    <col min="30" max="31" width="4.1171875" style="47" customWidth="1"/>
    <col min="32" max="32" width="4.52734375" style="47" bestFit="1" customWidth="1"/>
    <col min="33" max="33" width="6.1171875" style="47" bestFit="1" customWidth="1"/>
    <col min="34" max="34" width="8.1171875" style="47" bestFit="1" customWidth="1"/>
    <col min="35" max="38" width="4.1171875" style="47" bestFit="1" customWidth="1"/>
    <col min="39" max="40" width="4.1171875" style="47" customWidth="1"/>
    <col min="41" max="41" width="4.52734375" style="47" bestFit="1" customWidth="1"/>
    <col min="42" max="42" width="6.1171875" style="47" bestFit="1" customWidth="1"/>
    <col min="43" max="43" width="8.1171875" style="47" customWidth="1"/>
    <col min="44" max="44" width="8.41015625" style="47" customWidth="1"/>
    <col min="45" max="45" width="8.3515625" style="47" customWidth="1"/>
    <col min="46" max="46" width="5.87890625" style="47" customWidth="1"/>
    <col min="47" max="47" width="2.87890625" style="47" customWidth="1"/>
    <col min="48" max="48" width="3.87890625" style="47" customWidth="1"/>
    <col min="49" max="49" width="5.1171875" style="47" customWidth="1"/>
    <col min="50" max="50" width="5.87890625" style="47" customWidth="1"/>
    <col min="51" max="54" width="5.41015625" style="47" customWidth="1"/>
    <col min="55" max="16384" width="8.64453125" style="47"/>
  </cols>
  <sheetData>
    <row r="1" spans="1:57">
      <c r="A1" s="367" t="str">
        <f>'[2]Startlijst AgeI'!A1</f>
        <v>Figurenwedstrijd 4-2, Zwembad: Tijenraan te Raalte</v>
      </c>
      <c r="B1" s="367"/>
      <c r="C1" s="367"/>
      <c r="D1" s="367"/>
      <c r="AX1" s="50" t="str">
        <f>'[2]Startlijst AgeI'!H1</f>
        <v>Datum:</v>
      </c>
      <c r="AY1" s="50"/>
      <c r="AZ1" s="325">
        <f>'[2]Startlijst AgeI'!J1</f>
        <v>44961</v>
      </c>
      <c r="BA1" s="326"/>
      <c r="BB1" s="46"/>
      <c r="BC1" s="46"/>
      <c r="BD1" s="46"/>
      <c r="BE1" s="46"/>
    </row>
    <row r="2" spans="1:57">
      <c r="A2" s="367" t="str">
        <f>'[2]Startlijst AgeI'!A2</f>
        <v>Organisatie Regio Oost en Noord</v>
      </c>
      <c r="B2" s="367"/>
      <c r="C2" s="367"/>
      <c r="D2" s="367"/>
      <c r="AX2" s="50" t="str">
        <f>'[2]Startlijst AgeI'!H2</f>
        <v>Aanvang:</v>
      </c>
      <c r="AY2" s="50"/>
      <c r="AZ2" s="327">
        <f>'[2]Startlijst AgeI'!J2</f>
        <v>0.53125</v>
      </c>
      <c r="BA2" s="328"/>
      <c r="BB2" s="46"/>
      <c r="BC2" s="46"/>
    </row>
    <row r="3" spans="1:57" ht="13" thickBot="1">
      <c r="A3" s="329" t="str">
        <f>'[2]Startlijst AgeI'!A3</f>
        <v>Loting: 1</v>
      </c>
      <c r="B3" s="330"/>
      <c r="C3" s="330"/>
      <c r="D3" s="153"/>
      <c r="E3" s="48" t="str">
        <f>'[2]Startlijst AgeI'!$D$3</f>
        <v>Categorie: AGE I</v>
      </c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  <c r="AD3" s="49"/>
      <c r="AE3" s="49"/>
      <c r="AF3" s="49"/>
      <c r="AG3" s="49"/>
      <c r="AH3" s="49"/>
      <c r="AI3" s="49"/>
      <c r="AJ3" s="49"/>
      <c r="AK3" s="49"/>
      <c r="AL3" s="49"/>
      <c r="AM3" s="49"/>
      <c r="AN3" s="49"/>
      <c r="AO3" s="49"/>
      <c r="AP3" s="49"/>
      <c r="AQ3" s="49"/>
      <c r="AR3" s="49"/>
      <c r="AS3" s="49"/>
      <c r="AT3" s="49"/>
      <c r="AU3" s="49"/>
      <c r="AV3" s="49"/>
      <c r="AW3" s="49"/>
      <c r="AX3" s="49"/>
      <c r="AY3" s="50"/>
      <c r="AZ3" s="50"/>
      <c r="BA3" s="50"/>
    </row>
    <row r="4" spans="1:57" ht="5.25" customHeight="1" thickTop="1">
      <c r="A4" s="108"/>
      <c r="B4" s="51"/>
      <c r="C4" s="51"/>
      <c r="D4" s="154"/>
      <c r="E4" s="52"/>
      <c r="F4" s="52"/>
      <c r="G4" s="51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  <c r="AC4" s="52"/>
      <c r="AD4" s="52"/>
      <c r="AE4" s="52"/>
      <c r="AF4" s="52"/>
      <c r="AG4" s="52"/>
      <c r="AH4" s="52"/>
      <c r="AI4" s="52"/>
      <c r="AJ4" s="52"/>
      <c r="AK4" s="52"/>
      <c r="AL4" s="52"/>
      <c r="AM4" s="52"/>
      <c r="AN4" s="52"/>
      <c r="AO4" s="52"/>
      <c r="AP4" s="52"/>
      <c r="AQ4" s="52"/>
      <c r="AR4" s="52"/>
      <c r="AS4" s="52"/>
      <c r="AT4" s="52"/>
      <c r="AU4" s="51"/>
      <c r="AV4" s="51"/>
      <c r="AW4" s="51"/>
      <c r="AX4" s="51"/>
      <c r="AY4" s="51"/>
      <c r="AZ4" s="51"/>
      <c r="BA4" s="51"/>
      <c r="BB4" s="51"/>
    </row>
    <row r="5" spans="1:57">
      <c r="A5" s="110"/>
      <c r="B5" s="331" t="s">
        <v>352</v>
      </c>
      <c r="C5" s="332"/>
      <c r="D5" s="155"/>
      <c r="E5" s="53"/>
      <c r="H5" s="111"/>
      <c r="I5" s="111"/>
      <c r="J5" s="111"/>
      <c r="K5" s="111"/>
      <c r="L5" s="111"/>
      <c r="M5" s="111"/>
      <c r="N5" s="111"/>
      <c r="O5" s="111"/>
      <c r="P5" s="111"/>
      <c r="Q5" s="111"/>
      <c r="R5" s="111"/>
      <c r="S5" s="111"/>
      <c r="T5" s="111"/>
      <c r="U5" s="111"/>
      <c r="V5" s="111"/>
      <c r="W5" s="111"/>
      <c r="X5" s="111"/>
      <c r="Y5" s="111"/>
      <c r="Z5" s="111"/>
      <c r="AA5" s="111"/>
      <c r="AB5" s="111"/>
      <c r="AC5" s="111"/>
      <c r="AD5" s="111"/>
      <c r="AE5" s="111"/>
      <c r="AF5" s="111"/>
      <c r="AG5" s="111"/>
      <c r="AH5" s="111"/>
      <c r="AI5" s="111"/>
      <c r="AJ5" s="111"/>
      <c r="AK5" s="111"/>
      <c r="AL5" s="111"/>
      <c r="AM5" s="111"/>
      <c r="AN5" s="111"/>
      <c r="AO5" s="111"/>
      <c r="AP5" s="111"/>
      <c r="AQ5" s="111"/>
      <c r="AR5" s="111"/>
      <c r="AS5" s="112" t="str">
        <f>[2]Invoeren!G3</f>
        <v>Diploma punten</v>
      </c>
      <c r="AT5" s="111"/>
      <c r="AU5" s="111"/>
      <c r="AV5" s="111"/>
      <c r="AW5" s="114" t="str">
        <f>[2]Invoeren!K1</f>
        <v/>
      </c>
      <c r="AX5" s="113"/>
      <c r="AY5" s="111"/>
      <c r="AZ5" s="114"/>
      <c r="BA5" s="115" t="str">
        <f>[2]Invoeren!N1</f>
        <v>Limieten:</v>
      </c>
      <c r="BB5" s="115"/>
    </row>
    <row r="6" spans="1:57">
      <c r="A6" s="110">
        <f>'[2]Startlijst AgeI'!A6</f>
        <v>1</v>
      </c>
      <c r="B6" s="46" t="str">
        <f>'[2]Startlijst AgeI'!B6</f>
        <v>106 Gestrekt Balletbeen</v>
      </c>
      <c r="E6" s="116">
        <f>'[2]Startlijst AgeI'!D6</f>
        <v>1.6</v>
      </c>
      <c r="F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53"/>
      <c r="AG6" s="53"/>
      <c r="AH6" s="53"/>
      <c r="AI6" s="53"/>
      <c r="AJ6" s="53"/>
      <c r="AK6" s="53"/>
      <c r="AL6" s="53"/>
      <c r="AM6" s="53"/>
      <c r="AN6" s="53"/>
      <c r="AO6" s="53"/>
      <c r="AP6" s="53"/>
      <c r="AQ6" s="53"/>
      <c r="AR6" s="53"/>
      <c r="AS6" s="118">
        <f>[2]Invoeren!H3</f>
        <v>44</v>
      </c>
      <c r="AT6" s="53"/>
      <c r="AU6" s="117"/>
      <c r="AV6" s="363">
        <f>[2]Invoeren!K2</f>
        <v>0</v>
      </c>
      <c r="AW6" s="363"/>
      <c r="AX6" s="120"/>
      <c r="BA6" s="121"/>
      <c r="BB6" s="114" t="str">
        <f>[2]Invoeren!O2</f>
        <v/>
      </c>
    </row>
    <row r="7" spans="1:57">
      <c r="A7" s="110">
        <f>'[2]Startlijst AgeI'!A7</f>
        <v>2</v>
      </c>
      <c r="B7" s="46" t="str">
        <f>'[2]Startlijst AgeI'!B7</f>
        <v>301 Barracuda</v>
      </c>
      <c r="E7" s="116">
        <f>'[2]Startlijst AgeI'!D7</f>
        <v>1.9</v>
      </c>
      <c r="F7" s="53"/>
      <c r="G7" s="117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3"/>
      <c r="AS7" s="53"/>
      <c r="AT7" s="53"/>
      <c r="AU7" s="333"/>
      <c r="AV7" s="333"/>
      <c r="AW7" s="118"/>
      <c r="AX7" s="118"/>
      <c r="AY7" s="120"/>
      <c r="AZ7" s="63"/>
      <c r="BA7" s="363">
        <f>[2]Invoeren!N3</f>
        <v>0</v>
      </c>
      <c r="BB7" s="363"/>
    </row>
    <row r="8" spans="1:57">
      <c r="A8" s="110">
        <f>'[2]Startlijst AgeI'!A8</f>
        <v>3</v>
      </c>
      <c r="B8" s="46" t="str">
        <f>'[2]Startlijst AgeI'!B8</f>
        <v>359 Ariana voorover</v>
      </c>
      <c r="E8" s="116">
        <f>'[2]Startlijst AgeI'!D8</f>
        <v>2.2000000000000002</v>
      </c>
      <c r="F8" s="53"/>
      <c r="G8" s="12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53"/>
      <c r="AP8" s="53"/>
      <c r="AQ8" s="53"/>
      <c r="AR8" s="53"/>
      <c r="AS8" s="53"/>
      <c r="AT8" s="53"/>
      <c r="AU8" s="123"/>
      <c r="AV8" s="124"/>
      <c r="AW8" s="118"/>
      <c r="AX8" s="118"/>
      <c r="AY8" s="120"/>
      <c r="AZ8" s="63" t="str">
        <f>'[2]Wedstrijd gegevens'!C27</f>
        <v>2011 tot 2013</v>
      </c>
      <c r="BA8" s="363">
        <f>[2]Invoeren!N4</f>
        <v>44</v>
      </c>
      <c r="BB8" s="363"/>
    </row>
    <row r="9" spans="1:57" ht="12.75" customHeight="1">
      <c r="A9" s="110">
        <f>'[2]Startlijst AgeI'!A9</f>
        <v>4</v>
      </c>
      <c r="B9" s="46" t="str">
        <f>'[2]Startlijst AgeI'!B9</f>
        <v>348 Toren</v>
      </c>
      <c r="E9" s="116">
        <f>'[2]Startlijst AgeI'!D9</f>
        <v>1.9</v>
      </c>
      <c r="F9" s="53"/>
      <c r="G9" s="123"/>
      <c r="H9" s="364" t="s">
        <v>450</v>
      </c>
      <c r="I9" s="365"/>
      <c r="J9" s="365"/>
      <c r="K9" s="365"/>
      <c r="L9" s="365"/>
      <c r="M9" s="365"/>
      <c r="N9" s="365"/>
      <c r="O9" s="365"/>
      <c r="P9" s="366"/>
      <c r="Q9" s="365" t="s">
        <v>451</v>
      </c>
      <c r="R9" s="365"/>
      <c r="S9" s="365"/>
      <c r="T9" s="365"/>
      <c r="U9" s="365"/>
      <c r="V9" s="365"/>
      <c r="W9" s="365"/>
      <c r="X9" s="365"/>
      <c r="Y9" s="366"/>
      <c r="Z9" s="364" t="s">
        <v>452</v>
      </c>
      <c r="AA9" s="365"/>
      <c r="AB9" s="365"/>
      <c r="AC9" s="365"/>
      <c r="AD9" s="365"/>
      <c r="AE9" s="365"/>
      <c r="AF9" s="365"/>
      <c r="AG9" s="365"/>
      <c r="AH9" s="366"/>
      <c r="AI9" s="364" t="s">
        <v>453</v>
      </c>
      <c r="AJ9" s="365"/>
      <c r="AK9" s="365"/>
      <c r="AL9" s="365"/>
      <c r="AM9" s="365"/>
      <c r="AN9" s="365"/>
      <c r="AO9" s="365"/>
      <c r="AP9" s="365"/>
      <c r="AQ9" s="366"/>
      <c r="AR9" s="157"/>
      <c r="AS9" s="157"/>
      <c r="AT9" s="157"/>
      <c r="AU9" s="123"/>
      <c r="AV9" s="124"/>
      <c r="AW9" s="363"/>
      <c r="AX9" s="363"/>
      <c r="BA9" s="123"/>
      <c r="BB9" s="114"/>
    </row>
    <row r="10" spans="1:57" ht="4.5" customHeight="1">
      <c r="A10" s="110"/>
      <c r="B10" s="46"/>
      <c r="C10" s="46"/>
      <c r="D10" s="155"/>
      <c r="E10" s="53"/>
      <c r="F10" s="53"/>
      <c r="G10" s="46"/>
      <c r="H10" s="158"/>
      <c r="I10" s="159"/>
      <c r="J10" s="159"/>
      <c r="K10" s="159"/>
      <c r="L10" s="159"/>
      <c r="M10" s="159"/>
      <c r="N10" s="159"/>
      <c r="O10" s="159"/>
      <c r="P10" s="160"/>
      <c r="Q10" s="53"/>
      <c r="R10" s="53"/>
      <c r="S10" s="53"/>
      <c r="T10" s="53"/>
      <c r="U10" s="53"/>
      <c r="V10" s="53"/>
      <c r="W10" s="53"/>
      <c r="X10" s="53"/>
      <c r="Y10" s="161"/>
      <c r="Z10" s="162"/>
      <c r="AA10" s="53"/>
      <c r="AB10" s="53"/>
      <c r="AC10" s="53"/>
      <c r="AD10" s="53"/>
      <c r="AE10" s="53"/>
      <c r="AF10" s="53"/>
      <c r="AG10" s="53"/>
      <c r="AH10" s="161"/>
      <c r="AI10" s="162"/>
      <c r="AJ10" s="53"/>
      <c r="AK10" s="53"/>
      <c r="AL10" s="53"/>
      <c r="AM10" s="53"/>
      <c r="AN10" s="53"/>
      <c r="AO10" s="53"/>
      <c r="AP10" s="53"/>
      <c r="AQ10" s="161"/>
      <c r="AR10" s="53"/>
      <c r="AS10" s="53"/>
      <c r="AT10" s="53"/>
      <c r="AU10" s="46"/>
      <c r="AV10" s="46"/>
      <c r="AW10" s="46"/>
      <c r="AX10" s="46"/>
      <c r="AY10" s="46"/>
      <c r="AZ10" s="46"/>
      <c r="BA10" s="46"/>
      <c r="BB10" s="46"/>
    </row>
    <row r="11" spans="1:57">
      <c r="A11" s="126"/>
      <c r="B11" s="142"/>
      <c r="C11" s="55"/>
      <c r="D11" s="163"/>
      <c r="E11" s="56"/>
      <c r="F11" s="56"/>
      <c r="G11" s="164"/>
      <c r="H11" s="352" t="s">
        <v>454</v>
      </c>
      <c r="I11" s="353"/>
      <c r="J11" s="353"/>
      <c r="K11" s="353"/>
      <c r="L11" s="353"/>
      <c r="M11" s="353"/>
      <c r="N11" s="353"/>
      <c r="O11" s="353"/>
      <c r="P11" s="354"/>
      <c r="Q11" s="355" t="s">
        <v>454</v>
      </c>
      <c r="R11" s="355"/>
      <c r="S11" s="355"/>
      <c r="T11" s="355"/>
      <c r="U11" s="355"/>
      <c r="V11" s="355"/>
      <c r="W11" s="355"/>
      <c r="X11" s="355"/>
      <c r="Y11" s="356"/>
      <c r="Z11" s="357" t="s">
        <v>454</v>
      </c>
      <c r="AA11" s="358"/>
      <c r="AB11" s="358"/>
      <c r="AC11" s="358"/>
      <c r="AD11" s="358"/>
      <c r="AE11" s="358"/>
      <c r="AF11" s="358"/>
      <c r="AG11" s="358"/>
      <c r="AH11" s="359"/>
      <c r="AI11" s="360" t="s">
        <v>454</v>
      </c>
      <c r="AJ11" s="361"/>
      <c r="AK11" s="361"/>
      <c r="AL11" s="361"/>
      <c r="AM11" s="361"/>
      <c r="AN11" s="361"/>
      <c r="AO11" s="361"/>
      <c r="AP11" s="361"/>
      <c r="AQ11" s="362"/>
      <c r="AR11" s="165"/>
      <c r="AS11" s="165"/>
      <c r="AT11" s="165"/>
      <c r="AU11" s="164"/>
      <c r="AV11" s="164"/>
      <c r="AW11" s="164"/>
      <c r="AX11" s="164"/>
      <c r="AY11" s="322" t="s">
        <v>146</v>
      </c>
      <c r="AZ11" s="323"/>
      <c r="BA11" s="323"/>
      <c r="BB11" s="324"/>
    </row>
    <row r="12" spans="1:57" ht="26.25" customHeight="1" thickBot="1">
      <c r="A12" s="128" t="s">
        <v>355</v>
      </c>
      <c r="B12" s="166" t="s">
        <v>356</v>
      </c>
      <c r="C12" s="167" t="s">
        <v>141</v>
      </c>
      <c r="D12" s="168" t="s">
        <v>142</v>
      </c>
      <c r="E12" s="167" t="s">
        <v>357</v>
      </c>
      <c r="F12" s="167" t="s">
        <v>144</v>
      </c>
      <c r="G12" s="169" t="s">
        <v>455</v>
      </c>
      <c r="H12" s="170" t="s">
        <v>456</v>
      </c>
      <c r="I12" s="171" t="s">
        <v>457</v>
      </c>
      <c r="J12" s="171" t="s">
        <v>458</v>
      </c>
      <c r="K12" s="171" t="s">
        <v>459</v>
      </c>
      <c r="L12" s="171" t="s">
        <v>460</v>
      </c>
      <c r="M12" s="171" t="s">
        <v>461</v>
      </c>
      <c r="N12" s="171" t="s">
        <v>462</v>
      </c>
      <c r="O12" s="172" t="s">
        <v>463</v>
      </c>
      <c r="P12" s="173" t="s">
        <v>464</v>
      </c>
      <c r="Q12" s="174" t="s">
        <v>456</v>
      </c>
      <c r="R12" s="175" t="s">
        <v>457</v>
      </c>
      <c r="S12" s="175" t="s">
        <v>458</v>
      </c>
      <c r="T12" s="175" t="s">
        <v>459</v>
      </c>
      <c r="U12" s="175" t="s">
        <v>460</v>
      </c>
      <c r="V12" s="175" t="s">
        <v>461</v>
      </c>
      <c r="W12" s="175" t="s">
        <v>462</v>
      </c>
      <c r="X12" s="176" t="s">
        <v>463</v>
      </c>
      <c r="Y12" s="177" t="s">
        <v>464</v>
      </c>
      <c r="Z12" s="178" t="s">
        <v>456</v>
      </c>
      <c r="AA12" s="179" t="s">
        <v>457</v>
      </c>
      <c r="AB12" s="179" t="s">
        <v>458</v>
      </c>
      <c r="AC12" s="179" t="s">
        <v>459</v>
      </c>
      <c r="AD12" s="179" t="s">
        <v>460</v>
      </c>
      <c r="AE12" s="179" t="s">
        <v>461</v>
      </c>
      <c r="AF12" s="179" t="s">
        <v>462</v>
      </c>
      <c r="AG12" s="180" t="s">
        <v>463</v>
      </c>
      <c r="AH12" s="181" t="s">
        <v>464</v>
      </c>
      <c r="AI12" s="182" t="s">
        <v>456</v>
      </c>
      <c r="AJ12" s="183" t="s">
        <v>457</v>
      </c>
      <c r="AK12" s="183" t="s">
        <v>458</v>
      </c>
      <c r="AL12" s="183" t="s">
        <v>459</v>
      </c>
      <c r="AM12" s="183" t="s">
        <v>460</v>
      </c>
      <c r="AN12" s="183" t="s">
        <v>461</v>
      </c>
      <c r="AO12" s="183" t="s">
        <v>462</v>
      </c>
      <c r="AP12" s="184" t="s">
        <v>463</v>
      </c>
      <c r="AQ12" s="185" t="s">
        <v>464</v>
      </c>
      <c r="AR12" s="169" t="s">
        <v>465</v>
      </c>
      <c r="AS12" s="169" t="s">
        <v>466</v>
      </c>
      <c r="AT12" s="169" t="s">
        <v>467</v>
      </c>
      <c r="AU12" s="169" t="s">
        <v>358</v>
      </c>
      <c r="AV12" s="169" t="s">
        <v>359</v>
      </c>
      <c r="AW12" s="169" t="s">
        <v>143</v>
      </c>
      <c r="AX12" s="169" t="s">
        <v>145</v>
      </c>
      <c r="AY12" s="186" t="s">
        <v>147</v>
      </c>
      <c r="AZ12" s="186" t="s">
        <v>148</v>
      </c>
      <c r="BA12" s="186" t="s">
        <v>149</v>
      </c>
      <c r="BB12" s="186" t="s">
        <v>150</v>
      </c>
    </row>
    <row r="13" spans="1:57" ht="13" thickTop="1">
      <c r="A13" s="60">
        <f>[2]Invoeren!B40</f>
        <v>1</v>
      </c>
      <c r="B13" s="138">
        <f>[2]Invoeren!A40</f>
        <v>34</v>
      </c>
      <c r="C13" s="62" t="str">
        <f>[2]Invoeren!E40</f>
        <v>Ailynn Kuiper</v>
      </c>
      <c r="D13" s="187" t="str">
        <f>[2]Invoeren!F40</f>
        <v>Cadans</v>
      </c>
      <c r="E13" s="64">
        <f>[2]Invoeren!$D40</f>
        <v>201100730</v>
      </c>
      <c r="F13" s="65">
        <f>[2]Invoeren!$I40</f>
        <v>0</v>
      </c>
      <c r="G13" s="188">
        <f>[2]Invoeren!C40</f>
        <v>56.592100000000002</v>
      </c>
      <c r="H13" s="189">
        <f>[2]Invoeren!Z40</f>
        <v>5.7</v>
      </c>
      <c r="I13" s="190">
        <f>[2]Invoeren!AA40</f>
        <v>5.3</v>
      </c>
      <c r="J13" s="190">
        <f>[2]Invoeren!AB40</f>
        <v>5.8</v>
      </c>
      <c r="K13" s="190">
        <f>[2]Invoeren!AC40</f>
        <v>6.4</v>
      </c>
      <c r="L13" s="190">
        <f>[2]Invoeren!AD40</f>
        <v>5.8</v>
      </c>
      <c r="M13" s="190" t="str">
        <f>[2]Invoeren!AE40</f>
        <v/>
      </c>
      <c r="N13" s="190" t="str">
        <f>[2]Invoeren!AF40</f>
        <v/>
      </c>
      <c r="O13" s="191">
        <f>[2]Invoeren!AG40</f>
        <v>17.3</v>
      </c>
      <c r="P13" s="192">
        <f>[2]Invoeren!AH40</f>
        <v>9.2266999999999992</v>
      </c>
      <c r="Q13" s="193">
        <f>[2]Invoeren!AT40</f>
        <v>5.4</v>
      </c>
      <c r="R13" s="194">
        <f>[2]Invoeren!AU40</f>
        <v>6.1</v>
      </c>
      <c r="S13" s="194">
        <f>[2]Invoeren!AV40</f>
        <v>5.5</v>
      </c>
      <c r="T13" s="194">
        <f>[2]Invoeren!AW40</f>
        <v>6.2</v>
      </c>
      <c r="U13" s="194">
        <f>[2]Invoeren!AX40</f>
        <v>5.6</v>
      </c>
      <c r="V13" s="194" t="str">
        <f>[2]Invoeren!AY40</f>
        <v/>
      </c>
      <c r="W13" s="194" t="str">
        <f>[2]Invoeren!AZ40</f>
        <v/>
      </c>
      <c r="X13" s="194">
        <f>[2]Invoeren!BA40</f>
        <v>17.199999999999996</v>
      </c>
      <c r="Y13" s="195">
        <f>[2]Invoeren!BB40</f>
        <v>10.8933</v>
      </c>
      <c r="Z13" s="196">
        <f>[2]Invoeren!BN40</f>
        <v>5.5</v>
      </c>
      <c r="AA13" s="197">
        <f>[2]Invoeren!BO40</f>
        <v>5.9</v>
      </c>
      <c r="AB13" s="197">
        <f>[2]Invoeren!BP40</f>
        <v>6.6</v>
      </c>
      <c r="AC13" s="197">
        <f>[2]Invoeren!BQ40</f>
        <v>4.9000000000000004</v>
      </c>
      <c r="AD13" s="197">
        <f>[2]Invoeren!BR40</f>
        <v>6.6</v>
      </c>
      <c r="AE13" s="197" t="str">
        <f>[2]Invoeren!BS40</f>
        <v/>
      </c>
      <c r="AF13" s="197" t="str">
        <f>[2]Invoeren!BT40</f>
        <v/>
      </c>
      <c r="AG13" s="197">
        <f>[2]Invoeren!BU40</f>
        <v>18</v>
      </c>
      <c r="AH13" s="198">
        <f>[2]Invoeren!BV40</f>
        <v>13.2</v>
      </c>
      <c r="AI13" s="199">
        <f>[2]Invoeren!CH40</f>
        <v>4.5</v>
      </c>
      <c r="AJ13" s="200">
        <f>[2]Invoeren!CI40</f>
        <v>5.3</v>
      </c>
      <c r="AK13" s="200">
        <f>[2]Invoeren!CJ40</f>
        <v>5.5</v>
      </c>
      <c r="AL13" s="200">
        <f>[2]Invoeren!CK40</f>
        <v>5.0999999999999996</v>
      </c>
      <c r="AM13" s="200">
        <f>[2]Invoeren!CL40</f>
        <v>4.9000000000000004</v>
      </c>
      <c r="AN13" s="200" t="str">
        <f>[2]Invoeren!CM40</f>
        <v/>
      </c>
      <c r="AO13" s="200" t="str">
        <f>[2]Invoeren!CN40</f>
        <v/>
      </c>
      <c r="AP13" s="200">
        <f>[2]Invoeren!CO40</f>
        <v>15.299999999999997</v>
      </c>
      <c r="AQ13" s="201">
        <f>[2]Invoeren!CP40</f>
        <v>9.69</v>
      </c>
      <c r="AR13" s="188">
        <f>[2]Invoeren!CR40</f>
        <v>43.009999999999991</v>
      </c>
      <c r="AS13" s="188">
        <f>[2]Invoeren!CS40</f>
        <v>56.592100000000002</v>
      </c>
      <c r="AT13" s="202">
        <f>[2]Invoeren!CT40</f>
        <v>0</v>
      </c>
      <c r="AU13" s="203">
        <f>[2]Invoeren!L61</f>
        <v>0</v>
      </c>
      <c r="AV13" s="204" t="str">
        <f>[2]Invoeren!M40</f>
        <v>L</v>
      </c>
      <c r="AW13" s="204" t="str">
        <f>[2]Invoeren!N40</f>
        <v/>
      </c>
      <c r="AX13" s="66">
        <f>[2]Invoeren!H40</f>
        <v>0</v>
      </c>
      <c r="AY13" s="205">
        <f>[2]Invoeren!AI40</f>
        <v>1</v>
      </c>
      <c r="AZ13" s="205">
        <f>[2]Invoeren!BC40</f>
        <v>3</v>
      </c>
      <c r="BA13" s="205">
        <f>[2]Invoeren!BW40</f>
        <v>1</v>
      </c>
      <c r="BB13" s="205">
        <f>[2]Invoeren!CQ40</f>
        <v>4</v>
      </c>
    </row>
    <row r="14" spans="1:57">
      <c r="A14" s="60">
        <f>[2]Invoeren!B21</f>
        <v>2</v>
      </c>
      <c r="B14" s="138">
        <f>[2]Invoeren!A21</f>
        <v>15</v>
      </c>
      <c r="C14" s="62" t="str">
        <f>[2]Invoeren!E21</f>
        <v>Mireille Krist</v>
      </c>
      <c r="D14" s="187" t="str">
        <f>[2]Invoeren!F21</f>
        <v>HZ&amp;PC Heerenveen</v>
      </c>
      <c r="E14" s="64">
        <f>[2]Invoeren!$D21</f>
        <v>201100020</v>
      </c>
      <c r="F14" s="65">
        <f>[2]Invoeren!$I21</f>
        <v>0</v>
      </c>
      <c r="G14" s="188">
        <f>[2]Invoeren!C21</f>
        <v>55.671199999999999</v>
      </c>
      <c r="H14" s="189">
        <f>[2]Invoeren!Z21</f>
        <v>5.0999999999999996</v>
      </c>
      <c r="I14" s="190">
        <f>[2]Invoeren!AA21</f>
        <v>5.7</v>
      </c>
      <c r="J14" s="190">
        <f>[2]Invoeren!AB21</f>
        <v>5.6</v>
      </c>
      <c r="K14" s="190">
        <f>[2]Invoeren!AC21</f>
        <v>5.8</v>
      </c>
      <c r="L14" s="190">
        <f>[2]Invoeren!AD21</f>
        <v>5.4</v>
      </c>
      <c r="M14" s="190" t="str">
        <f>[2]Invoeren!AE21</f>
        <v/>
      </c>
      <c r="N14" s="190" t="str">
        <f>[2]Invoeren!AF21</f>
        <v/>
      </c>
      <c r="O14" s="191">
        <f>[2]Invoeren!AG21</f>
        <v>16.700000000000003</v>
      </c>
      <c r="P14" s="192">
        <f>[2]Invoeren!AH21</f>
        <v>8.9067000000000007</v>
      </c>
      <c r="Q14" s="193">
        <f>[2]Invoeren!AT21</f>
        <v>6</v>
      </c>
      <c r="R14" s="194">
        <f>[2]Invoeren!AU21</f>
        <v>6.2</v>
      </c>
      <c r="S14" s="194">
        <f>[2]Invoeren!AV21</f>
        <v>6.4</v>
      </c>
      <c r="T14" s="194">
        <f>[2]Invoeren!AW21</f>
        <v>6</v>
      </c>
      <c r="U14" s="194">
        <f>[2]Invoeren!AX21</f>
        <v>6.3</v>
      </c>
      <c r="V14" s="194" t="str">
        <f>[2]Invoeren!AY21</f>
        <v/>
      </c>
      <c r="W14" s="194" t="str">
        <f>[2]Invoeren!AZ21</f>
        <v/>
      </c>
      <c r="X14" s="194">
        <f>[2]Invoeren!BA21</f>
        <v>18.5</v>
      </c>
      <c r="Y14" s="195">
        <f>[2]Invoeren!BB21</f>
        <v>11.716699999999999</v>
      </c>
      <c r="Z14" s="196">
        <f>[2]Invoeren!BN21</f>
        <v>5.4</v>
      </c>
      <c r="AA14" s="197">
        <f>[2]Invoeren!BO21</f>
        <v>5.2</v>
      </c>
      <c r="AB14" s="197">
        <f>[2]Invoeren!BP21</f>
        <v>5.3</v>
      </c>
      <c r="AC14" s="197">
        <f>[2]Invoeren!BQ21</f>
        <v>5.4</v>
      </c>
      <c r="AD14" s="197">
        <f>[2]Invoeren!BR21</f>
        <v>6.2</v>
      </c>
      <c r="AE14" s="197" t="str">
        <f>[2]Invoeren!BS21</f>
        <v/>
      </c>
      <c r="AF14" s="197" t="str">
        <f>[2]Invoeren!BT21</f>
        <v/>
      </c>
      <c r="AG14" s="197">
        <f>[2]Invoeren!BU21</f>
        <v>16.100000000000005</v>
      </c>
      <c r="AH14" s="198">
        <f>[2]Invoeren!BV21</f>
        <v>11.806699999999999</v>
      </c>
      <c r="AI14" s="199">
        <f>[2]Invoeren!CH21</f>
        <v>5.4</v>
      </c>
      <c r="AJ14" s="200">
        <f>[2]Invoeren!CI21</f>
        <v>5.2</v>
      </c>
      <c r="AK14" s="200">
        <f>[2]Invoeren!CJ21</f>
        <v>5.4</v>
      </c>
      <c r="AL14" s="200">
        <f>[2]Invoeren!CK21</f>
        <v>5</v>
      </c>
      <c r="AM14" s="200">
        <f>[2]Invoeren!CL21</f>
        <v>4.8</v>
      </c>
      <c r="AN14" s="200" t="str">
        <f>[2]Invoeren!CM21</f>
        <v/>
      </c>
      <c r="AO14" s="200" t="str">
        <f>[2]Invoeren!CN21</f>
        <v/>
      </c>
      <c r="AP14" s="200">
        <f>[2]Invoeren!CO21</f>
        <v>15.599999999999998</v>
      </c>
      <c r="AQ14" s="201">
        <f>[2]Invoeren!CP21</f>
        <v>9.8800000000000008</v>
      </c>
      <c r="AR14" s="188">
        <f>[2]Invoeren!CR21</f>
        <v>42.310099999999998</v>
      </c>
      <c r="AS14" s="188">
        <f>[2]Invoeren!CS21</f>
        <v>55.671199999999999</v>
      </c>
      <c r="AT14" s="188">
        <f>[2]Invoeren!CT21</f>
        <v>0</v>
      </c>
      <c r="AU14" s="203">
        <f>[2]Invoeren!L42</f>
        <v>0</v>
      </c>
      <c r="AV14" s="204" t="str">
        <f>[2]Invoeren!M21</f>
        <v>L</v>
      </c>
      <c r="AW14" s="204" t="str">
        <f>[2]Invoeren!N21</f>
        <v/>
      </c>
      <c r="AX14" s="66">
        <f>[2]Invoeren!H21</f>
        <v>0</v>
      </c>
      <c r="AY14" s="205">
        <f>[2]Invoeren!AI21</f>
        <v>3</v>
      </c>
      <c r="AZ14" s="205">
        <f>[2]Invoeren!BC21</f>
        <v>1</v>
      </c>
      <c r="BA14" s="205">
        <f>[2]Invoeren!BW21</f>
        <v>7</v>
      </c>
      <c r="BB14" s="205">
        <f>[2]Invoeren!CQ21</f>
        <v>2</v>
      </c>
    </row>
    <row r="15" spans="1:57">
      <c r="A15" s="60">
        <f>[2]Invoeren!B34</f>
        <v>3</v>
      </c>
      <c r="B15" s="138">
        <f>[2]Invoeren!A34</f>
        <v>28</v>
      </c>
      <c r="C15" s="62" t="str">
        <f>[2]Invoeren!E34</f>
        <v>Maartje van der Wilk</v>
      </c>
      <c r="D15" s="187" t="str">
        <f>[2]Invoeren!F34</f>
        <v>Hera'11</v>
      </c>
      <c r="E15" s="64">
        <f>[2]Invoeren!$D34</f>
        <v>201101208</v>
      </c>
      <c r="F15" s="65">
        <f>[2]Invoeren!$I34</f>
        <v>0</v>
      </c>
      <c r="G15" s="188">
        <f>[2]Invoeren!C34</f>
        <v>55.6053</v>
      </c>
      <c r="H15" s="189">
        <f>[2]Invoeren!Z34</f>
        <v>5.4</v>
      </c>
      <c r="I15" s="190">
        <f>[2]Invoeren!AA34</f>
        <v>5.4</v>
      </c>
      <c r="J15" s="190">
        <f>[2]Invoeren!AB34</f>
        <v>5.7</v>
      </c>
      <c r="K15" s="190">
        <f>[2]Invoeren!AC34</f>
        <v>5.7</v>
      </c>
      <c r="L15" s="190">
        <f>[2]Invoeren!AD34</f>
        <v>5.8</v>
      </c>
      <c r="M15" s="190" t="str">
        <f>[2]Invoeren!AE34</f>
        <v/>
      </c>
      <c r="N15" s="190" t="str">
        <f>[2]Invoeren!AF34</f>
        <v/>
      </c>
      <c r="O15" s="191">
        <f>[2]Invoeren!AG34</f>
        <v>16.799999999999997</v>
      </c>
      <c r="P15" s="192">
        <f>[2]Invoeren!AH34</f>
        <v>8.9600000000000009</v>
      </c>
      <c r="Q15" s="193">
        <f>[2]Invoeren!AT34</f>
        <v>5</v>
      </c>
      <c r="R15" s="194">
        <f>[2]Invoeren!AU34</f>
        <v>5.5</v>
      </c>
      <c r="S15" s="194">
        <f>[2]Invoeren!AV34</f>
        <v>5.8</v>
      </c>
      <c r="T15" s="194">
        <f>[2]Invoeren!AW34</f>
        <v>5.9</v>
      </c>
      <c r="U15" s="194">
        <f>[2]Invoeren!AX34</f>
        <v>5.6</v>
      </c>
      <c r="V15" s="194" t="str">
        <f>[2]Invoeren!AY34</f>
        <v/>
      </c>
      <c r="W15" s="194" t="str">
        <f>[2]Invoeren!AZ34</f>
        <v/>
      </c>
      <c r="X15" s="194">
        <f>[2]Invoeren!BA34</f>
        <v>16.900000000000006</v>
      </c>
      <c r="Y15" s="195">
        <f>[2]Invoeren!BB34</f>
        <v>10.7033</v>
      </c>
      <c r="Z15" s="196">
        <f>[2]Invoeren!BN34</f>
        <v>5.6</v>
      </c>
      <c r="AA15" s="197">
        <f>[2]Invoeren!BO34</f>
        <v>5.9</v>
      </c>
      <c r="AB15" s="197">
        <f>[2]Invoeren!BP34</f>
        <v>6.5</v>
      </c>
      <c r="AC15" s="197">
        <f>[2]Invoeren!BQ34</f>
        <v>5.5</v>
      </c>
      <c r="AD15" s="197">
        <f>[2]Invoeren!BR34</f>
        <v>6.1</v>
      </c>
      <c r="AE15" s="197" t="str">
        <f>[2]Invoeren!BS34</f>
        <v/>
      </c>
      <c r="AF15" s="197" t="str">
        <f>[2]Invoeren!BT34</f>
        <v/>
      </c>
      <c r="AG15" s="197">
        <f>[2]Invoeren!BU34</f>
        <v>17.600000000000001</v>
      </c>
      <c r="AH15" s="198">
        <f>[2]Invoeren!BV34</f>
        <v>12.906700000000001</v>
      </c>
      <c r="AI15" s="199">
        <f>[2]Invoeren!CH34</f>
        <v>5.5</v>
      </c>
      <c r="AJ15" s="200">
        <f>[2]Invoeren!CI34</f>
        <v>4.9000000000000004</v>
      </c>
      <c r="AK15" s="200">
        <f>[2]Invoeren!CJ34</f>
        <v>5</v>
      </c>
      <c r="AL15" s="200">
        <f>[2]Invoeren!CK34</f>
        <v>5.4</v>
      </c>
      <c r="AM15" s="200">
        <f>[2]Invoeren!CL34</f>
        <v>4.9000000000000004</v>
      </c>
      <c r="AN15" s="200" t="str">
        <f>[2]Invoeren!CM34</f>
        <v/>
      </c>
      <c r="AO15" s="200" t="str">
        <f>[2]Invoeren!CN34</f>
        <v/>
      </c>
      <c r="AP15" s="200">
        <f>[2]Invoeren!CO34</f>
        <v>15.300000000000002</v>
      </c>
      <c r="AQ15" s="201">
        <f>[2]Invoeren!CP34</f>
        <v>9.69</v>
      </c>
      <c r="AR15" s="188">
        <f>[2]Invoeren!CR34</f>
        <v>42.26</v>
      </c>
      <c r="AS15" s="188">
        <f>[2]Invoeren!CS34</f>
        <v>55.6053</v>
      </c>
      <c r="AT15" s="188">
        <f>[2]Invoeren!CT34</f>
        <v>0</v>
      </c>
      <c r="AU15" s="203">
        <f>[2]Invoeren!L55</f>
        <v>0</v>
      </c>
      <c r="AV15" s="204" t="str">
        <f>[2]Invoeren!M34</f>
        <v>L</v>
      </c>
      <c r="AW15" s="204" t="str">
        <f>[2]Invoeren!N34</f>
        <v/>
      </c>
      <c r="AX15" s="66">
        <f>[2]Invoeren!H34</f>
        <v>0</v>
      </c>
      <c r="AY15" s="205">
        <f>[2]Invoeren!AI34</f>
        <v>2</v>
      </c>
      <c r="AZ15" s="205">
        <f>[2]Invoeren!BC34</f>
        <v>4</v>
      </c>
      <c r="BA15" s="205">
        <f>[2]Invoeren!BW34</f>
        <v>2</v>
      </c>
      <c r="BB15" s="205">
        <f>[2]Invoeren!CQ34</f>
        <v>4</v>
      </c>
    </row>
    <row r="16" spans="1:57">
      <c r="A16" s="60">
        <f>[2]Invoeren!B26</f>
        <v>4</v>
      </c>
      <c r="B16" s="138">
        <f>[2]Invoeren!A26</f>
        <v>20</v>
      </c>
      <c r="C16" s="62" t="str">
        <f>[2]Invoeren!E26</f>
        <v>Evi Kamoen</v>
      </c>
      <c r="D16" s="187" t="str">
        <f>[2]Invoeren!F26</f>
        <v>Cadans</v>
      </c>
      <c r="E16" s="64">
        <f>[2]Invoeren!$D26</f>
        <v>201100710</v>
      </c>
      <c r="F16" s="65">
        <f>[2]Invoeren!$I26</f>
        <v>0</v>
      </c>
      <c r="G16" s="188">
        <f>[2]Invoeren!C26</f>
        <v>55.412399999999998</v>
      </c>
      <c r="H16" s="189">
        <f>[2]Invoeren!Z26</f>
        <v>5.2</v>
      </c>
      <c r="I16" s="190">
        <f>[2]Invoeren!AA26</f>
        <v>4.9000000000000004</v>
      </c>
      <c r="J16" s="190">
        <f>[2]Invoeren!AB26</f>
        <v>5.4</v>
      </c>
      <c r="K16" s="190">
        <f>[2]Invoeren!AC26</f>
        <v>6.2</v>
      </c>
      <c r="L16" s="190">
        <f>[2]Invoeren!AD26</f>
        <v>5.9</v>
      </c>
      <c r="M16" s="190" t="str">
        <f>[2]Invoeren!AE26</f>
        <v/>
      </c>
      <c r="N16" s="190" t="str">
        <f>[2]Invoeren!AF26</f>
        <v/>
      </c>
      <c r="O16" s="191">
        <f>[2]Invoeren!AG26</f>
        <v>16.5</v>
      </c>
      <c r="P16" s="192">
        <f>[2]Invoeren!AH26</f>
        <v>8.8000000000000007</v>
      </c>
      <c r="Q16" s="193">
        <f>[2]Invoeren!AT26</f>
        <v>6.1</v>
      </c>
      <c r="R16" s="194">
        <f>[2]Invoeren!AU26</f>
        <v>5.7</v>
      </c>
      <c r="S16" s="194">
        <f>[2]Invoeren!AV26</f>
        <v>5.7</v>
      </c>
      <c r="T16" s="194">
        <f>[2]Invoeren!AW26</f>
        <v>5.9</v>
      </c>
      <c r="U16" s="194">
        <f>[2]Invoeren!AX26</f>
        <v>5.5</v>
      </c>
      <c r="V16" s="194" t="str">
        <f>[2]Invoeren!AY26</f>
        <v/>
      </c>
      <c r="W16" s="194" t="str">
        <f>[2]Invoeren!AZ26</f>
        <v/>
      </c>
      <c r="X16" s="194">
        <f>[2]Invoeren!BA26</f>
        <v>17.299999999999997</v>
      </c>
      <c r="Y16" s="195">
        <f>[2]Invoeren!BB26</f>
        <v>10.9567</v>
      </c>
      <c r="Z16" s="196">
        <f>[2]Invoeren!BN26</f>
        <v>6</v>
      </c>
      <c r="AA16" s="197">
        <f>[2]Invoeren!BO26</f>
        <v>5.5</v>
      </c>
      <c r="AB16" s="197">
        <f>[2]Invoeren!BP26</f>
        <v>5.9</v>
      </c>
      <c r="AC16" s="197">
        <f>[2]Invoeren!BQ26</f>
        <v>5.2</v>
      </c>
      <c r="AD16" s="197">
        <f>[2]Invoeren!BR26</f>
        <v>5.7</v>
      </c>
      <c r="AE16" s="197" t="str">
        <f>[2]Invoeren!BS26</f>
        <v/>
      </c>
      <c r="AF16" s="197" t="str">
        <f>[2]Invoeren!BT26</f>
        <v/>
      </c>
      <c r="AG16" s="197">
        <f>[2]Invoeren!BU26</f>
        <v>17.099999999999998</v>
      </c>
      <c r="AH16" s="198">
        <f>[2]Invoeren!BV26</f>
        <v>12.54</v>
      </c>
      <c r="AI16" s="199">
        <f>[2]Invoeren!CH26</f>
        <v>5.3</v>
      </c>
      <c r="AJ16" s="200">
        <f>[2]Invoeren!CI26</f>
        <v>5</v>
      </c>
      <c r="AK16" s="200">
        <f>[2]Invoeren!CJ26</f>
        <v>5.0999999999999996</v>
      </c>
      <c r="AL16" s="200">
        <f>[2]Invoeren!CK26</f>
        <v>5.2</v>
      </c>
      <c r="AM16" s="200">
        <f>[2]Invoeren!CL26</f>
        <v>5.2</v>
      </c>
      <c r="AN16" s="200" t="str">
        <f>[2]Invoeren!CM26</f>
        <v/>
      </c>
      <c r="AO16" s="200" t="str">
        <f>[2]Invoeren!CN26</f>
        <v/>
      </c>
      <c r="AP16" s="200">
        <f>[2]Invoeren!CO26</f>
        <v>15.5</v>
      </c>
      <c r="AQ16" s="201">
        <f>[2]Invoeren!CP26</f>
        <v>9.8167000000000009</v>
      </c>
      <c r="AR16" s="188">
        <f>[2]Invoeren!CR26</f>
        <v>42.113399999999999</v>
      </c>
      <c r="AS16" s="188">
        <f>[2]Invoeren!CS26</f>
        <v>55.412399999999998</v>
      </c>
      <c r="AT16" s="188">
        <f>[2]Invoeren!CT26</f>
        <v>0</v>
      </c>
      <c r="AU16" s="203">
        <f>[2]Invoeren!L47</f>
        <v>0</v>
      </c>
      <c r="AV16" s="204" t="str">
        <f>[2]Invoeren!M26</f>
        <v>L</v>
      </c>
      <c r="AW16" s="204" t="str">
        <f>[2]Invoeren!N26</f>
        <v/>
      </c>
      <c r="AX16" s="66">
        <f>[2]Invoeren!H26</f>
        <v>0</v>
      </c>
      <c r="AY16" s="205">
        <f>[2]Invoeren!AI26</f>
        <v>4</v>
      </c>
      <c r="AZ16" s="205">
        <f>[2]Invoeren!BC26</f>
        <v>2</v>
      </c>
      <c r="BA16" s="205">
        <f>[2]Invoeren!BW26</f>
        <v>3</v>
      </c>
      <c r="BB16" s="205">
        <f>[2]Invoeren!CQ26</f>
        <v>3</v>
      </c>
    </row>
    <row r="17" spans="1:54">
      <c r="A17" s="393">
        <f>[2]Invoeren!B30</f>
        <v>5</v>
      </c>
      <c r="B17" s="394">
        <f>[2]Invoeren!A30</f>
        <v>24</v>
      </c>
      <c r="C17" s="396" t="str">
        <f>[2]Invoeren!E30</f>
        <v>Veerle Hooijer</v>
      </c>
      <c r="D17" s="410" t="str">
        <f>[2]Invoeren!F30</f>
        <v>Swol 1894</v>
      </c>
      <c r="E17" s="411">
        <f>[2]Invoeren!$D30</f>
        <v>201101408</v>
      </c>
      <c r="F17" s="412">
        <f>[2]Invoeren!$I30</f>
        <v>0</v>
      </c>
      <c r="G17" s="413">
        <f>[2]Invoeren!C30</f>
        <v>52.092100000000002</v>
      </c>
      <c r="H17" s="414">
        <f>[2]Invoeren!Z30</f>
        <v>5.6</v>
      </c>
      <c r="I17" s="415">
        <f>[2]Invoeren!AA30</f>
        <v>5.3</v>
      </c>
      <c r="J17" s="415">
        <f>[2]Invoeren!AB30</f>
        <v>5.4</v>
      </c>
      <c r="K17" s="415">
        <f>[2]Invoeren!AC30</f>
        <v>6</v>
      </c>
      <c r="L17" s="415">
        <f>[2]Invoeren!AD30</f>
        <v>5</v>
      </c>
      <c r="M17" s="415" t="str">
        <f>[2]Invoeren!AE30</f>
        <v/>
      </c>
      <c r="N17" s="415" t="str">
        <f>[2]Invoeren!AF30</f>
        <v/>
      </c>
      <c r="O17" s="416">
        <f>[2]Invoeren!AG30</f>
        <v>16.299999999999997</v>
      </c>
      <c r="P17" s="417">
        <f>[2]Invoeren!AH30</f>
        <v>8.6933000000000007</v>
      </c>
      <c r="Q17" s="428">
        <f>[2]Invoeren!AT30</f>
        <v>5.2</v>
      </c>
      <c r="R17" s="429">
        <f>[2]Invoeren!AU30</f>
        <v>5</v>
      </c>
      <c r="S17" s="429">
        <f>[2]Invoeren!AV30</f>
        <v>4.7</v>
      </c>
      <c r="T17" s="429">
        <f>[2]Invoeren!AW30</f>
        <v>4.7</v>
      </c>
      <c r="U17" s="429">
        <f>[2]Invoeren!AX30</f>
        <v>5.4</v>
      </c>
      <c r="V17" s="429" t="str">
        <f>[2]Invoeren!AY30</f>
        <v/>
      </c>
      <c r="W17" s="429" t="str">
        <f>[2]Invoeren!AZ30</f>
        <v/>
      </c>
      <c r="X17" s="429">
        <f>[2]Invoeren!BA30</f>
        <v>14.900000000000002</v>
      </c>
      <c r="Y17" s="430">
        <f>[2]Invoeren!BB30</f>
        <v>9.4367000000000001</v>
      </c>
      <c r="Z17" s="418">
        <f>[2]Invoeren!BN30</f>
        <v>5.3</v>
      </c>
      <c r="AA17" s="419">
        <f>[2]Invoeren!BO30</f>
        <v>5.8</v>
      </c>
      <c r="AB17" s="419">
        <f>[2]Invoeren!BP30</f>
        <v>6.3</v>
      </c>
      <c r="AC17" s="419">
        <f>[2]Invoeren!BQ30</f>
        <v>5.7</v>
      </c>
      <c r="AD17" s="419">
        <f>[2]Invoeren!BR30</f>
        <v>5.5</v>
      </c>
      <c r="AE17" s="419" t="str">
        <f>[2]Invoeren!BS30</f>
        <v/>
      </c>
      <c r="AF17" s="419" t="str">
        <f>[2]Invoeren!BT30</f>
        <v/>
      </c>
      <c r="AG17" s="419">
        <f>[2]Invoeren!BU30</f>
        <v>16.999999999999996</v>
      </c>
      <c r="AH17" s="420">
        <f>[2]Invoeren!BV30</f>
        <v>12.466699999999999</v>
      </c>
      <c r="AI17" s="421">
        <f>[2]Invoeren!CH30</f>
        <v>4.8</v>
      </c>
      <c r="AJ17" s="422">
        <f>[2]Invoeren!CI30</f>
        <v>4.5999999999999996</v>
      </c>
      <c r="AK17" s="422">
        <f>[2]Invoeren!CJ30</f>
        <v>5</v>
      </c>
      <c r="AL17" s="422">
        <f>[2]Invoeren!CK30</f>
        <v>4.8</v>
      </c>
      <c r="AM17" s="422">
        <f>[2]Invoeren!CL30</f>
        <v>4.5999999999999996</v>
      </c>
      <c r="AN17" s="422" t="str">
        <f>[2]Invoeren!CM30</f>
        <v/>
      </c>
      <c r="AO17" s="422" t="str">
        <f>[2]Invoeren!CN30</f>
        <v/>
      </c>
      <c r="AP17" s="422">
        <f>[2]Invoeren!CO30</f>
        <v>14.199999999999998</v>
      </c>
      <c r="AQ17" s="423">
        <f>[2]Invoeren!CP30</f>
        <v>8.9932999999999996</v>
      </c>
      <c r="AR17" s="413">
        <f>[2]Invoeren!CR30</f>
        <v>39.590000000000003</v>
      </c>
      <c r="AS17" s="413">
        <f>[2]Invoeren!CS30</f>
        <v>52.092100000000002</v>
      </c>
      <c r="AT17" s="413">
        <f>[2]Invoeren!CT30</f>
        <v>0</v>
      </c>
      <c r="AU17" s="424">
        <f>[2]Invoeren!L51</f>
        <v>0</v>
      </c>
      <c r="AV17" s="425" t="str">
        <f>[2]Invoeren!M30</f>
        <v>L</v>
      </c>
      <c r="AW17" s="425" t="str">
        <f>[2]Invoeren!N30</f>
        <v/>
      </c>
      <c r="AX17" s="426">
        <f>[2]Invoeren!H30</f>
        <v>0</v>
      </c>
      <c r="AY17" s="427">
        <f>[2]Invoeren!AI30</f>
        <v>6</v>
      </c>
      <c r="AZ17" s="427">
        <f>[2]Invoeren!BC30</f>
        <v>12</v>
      </c>
      <c r="BA17" s="427">
        <f>[2]Invoeren!BW30</f>
        <v>4</v>
      </c>
      <c r="BB17" s="427">
        <f>[2]Invoeren!CQ30</f>
        <v>11</v>
      </c>
    </row>
    <row r="18" spans="1:54">
      <c r="A18" s="60">
        <f>[2]Invoeren!B10</f>
        <v>6</v>
      </c>
      <c r="B18" s="138">
        <f>[2]Invoeren!A10</f>
        <v>4</v>
      </c>
      <c r="C18" s="62" t="str">
        <f>[2]Invoeren!E10</f>
        <v>Nikki Berkelaar</v>
      </c>
      <c r="D18" s="187" t="str">
        <f>[2]Invoeren!F10</f>
        <v>Aqua-Novio '94</v>
      </c>
      <c r="E18" s="64">
        <f>[2]Invoeren!$D10</f>
        <v>201200566</v>
      </c>
      <c r="F18" s="65">
        <f>[2]Invoeren!$I10</f>
        <v>0</v>
      </c>
      <c r="G18" s="188">
        <f>[2]Invoeren!C10</f>
        <v>51.552599999999998</v>
      </c>
      <c r="H18" s="189">
        <f>[2]Invoeren!Z10</f>
        <v>5.4</v>
      </c>
      <c r="I18" s="190">
        <f>[2]Invoeren!AA10</f>
        <v>5.0999999999999996</v>
      </c>
      <c r="J18" s="190">
        <f>[2]Invoeren!AB10</f>
        <v>5.0999999999999996</v>
      </c>
      <c r="K18" s="190">
        <f>[2]Invoeren!AC10</f>
        <v>6.1</v>
      </c>
      <c r="L18" s="190">
        <f>[2]Invoeren!AD10</f>
        <v>4.0999999999999996</v>
      </c>
      <c r="M18" s="190" t="str">
        <f>[2]Invoeren!AE10</f>
        <v/>
      </c>
      <c r="N18" s="190" t="str">
        <f>[2]Invoeren!AF10</f>
        <v/>
      </c>
      <c r="O18" s="191">
        <f>[2]Invoeren!AG10</f>
        <v>15.599999999999996</v>
      </c>
      <c r="P18" s="192">
        <f>[2]Invoeren!AH10</f>
        <v>8.32</v>
      </c>
      <c r="Q18" s="193">
        <f>[2]Invoeren!AT10</f>
        <v>4.4000000000000004</v>
      </c>
      <c r="R18" s="194">
        <f>[2]Invoeren!AU10</f>
        <v>5.2</v>
      </c>
      <c r="S18" s="194">
        <f>[2]Invoeren!AV10</f>
        <v>5.3</v>
      </c>
      <c r="T18" s="194">
        <f>[2]Invoeren!AW10</f>
        <v>5.0999999999999996</v>
      </c>
      <c r="U18" s="194">
        <f>[2]Invoeren!AX10</f>
        <v>5.2</v>
      </c>
      <c r="V18" s="194" t="str">
        <f>[2]Invoeren!AY10</f>
        <v/>
      </c>
      <c r="W18" s="194" t="str">
        <f>[2]Invoeren!AZ10</f>
        <v/>
      </c>
      <c r="X18" s="194">
        <f>[2]Invoeren!BA10</f>
        <v>15.499999999999998</v>
      </c>
      <c r="Y18" s="195">
        <f>[2]Invoeren!BB10</f>
        <v>9.8167000000000009</v>
      </c>
      <c r="Z18" s="196">
        <f>[2]Invoeren!BN10</f>
        <v>5.3</v>
      </c>
      <c r="AA18" s="197">
        <f>[2]Invoeren!BO10</f>
        <v>5.4</v>
      </c>
      <c r="AB18" s="197">
        <f>[2]Invoeren!BP10</f>
        <v>5</v>
      </c>
      <c r="AC18" s="197">
        <f>[2]Invoeren!BQ10</f>
        <v>5.6</v>
      </c>
      <c r="AD18" s="197">
        <f>[2]Invoeren!BR10</f>
        <v>5.3</v>
      </c>
      <c r="AE18" s="197" t="str">
        <f>[2]Invoeren!BS10</f>
        <v/>
      </c>
      <c r="AF18" s="197" t="str">
        <f>[2]Invoeren!BT10</f>
        <v/>
      </c>
      <c r="AG18" s="197">
        <f>[2]Invoeren!BU10</f>
        <v>16</v>
      </c>
      <c r="AH18" s="198">
        <f>[2]Invoeren!BV10</f>
        <v>11.7333</v>
      </c>
      <c r="AI18" s="199">
        <f>[2]Invoeren!CH10</f>
        <v>4.9000000000000004</v>
      </c>
      <c r="AJ18" s="200">
        <f>[2]Invoeren!CI10</f>
        <v>5</v>
      </c>
      <c r="AK18" s="200">
        <f>[2]Invoeren!CJ10</f>
        <v>4.8</v>
      </c>
      <c r="AL18" s="200">
        <f>[2]Invoeren!CK10</f>
        <v>4.3</v>
      </c>
      <c r="AM18" s="200">
        <f>[2]Invoeren!CL10</f>
        <v>5</v>
      </c>
      <c r="AN18" s="200" t="str">
        <f>[2]Invoeren!CM10</f>
        <v/>
      </c>
      <c r="AO18" s="200" t="str">
        <f>[2]Invoeren!CN10</f>
        <v/>
      </c>
      <c r="AP18" s="200">
        <f>[2]Invoeren!CO10</f>
        <v>14.7</v>
      </c>
      <c r="AQ18" s="201">
        <f>[2]Invoeren!CP10</f>
        <v>9.31</v>
      </c>
      <c r="AR18" s="188">
        <f>[2]Invoeren!CR10</f>
        <v>39.18</v>
      </c>
      <c r="AS18" s="188">
        <f>[2]Invoeren!CS10</f>
        <v>51.552599999999998</v>
      </c>
      <c r="AT18" s="188">
        <f>[2]Invoeren!CT10</f>
        <v>0</v>
      </c>
      <c r="AU18" s="203">
        <f>[2]Invoeren!L31</f>
        <v>0</v>
      </c>
      <c r="AV18" s="204" t="str">
        <f>[2]Invoeren!M10</f>
        <v>L</v>
      </c>
      <c r="AW18" s="204" t="str">
        <f>[2]Invoeren!N10</f>
        <v/>
      </c>
      <c r="AX18" s="66">
        <f>[2]Invoeren!H10</f>
        <v>0</v>
      </c>
      <c r="AY18" s="205">
        <f>[2]Invoeren!AI10</f>
        <v>10</v>
      </c>
      <c r="AZ18" s="205">
        <f>[2]Invoeren!BC10</f>
        <v>11</v>
      </c>
      <c r="BA18" s="205">
        <f>[2]Invoeren!BW10</f>
        <v>8</v>
      </c>
      <c r="BB18" s="205">
        <f>[2]Invoeren!CQ10</f>
        <v>6</v>
      </c>
    </row>
    <row r="19" spans="1:54">
      <c r="A19" s="60">
        <f>[2]Invoeren!B12</f>
        <v>6</v>
      </c>
      <c r="B19" s="138">
        <f>[2]Invoeren!A12</f>
        <v>6</v>
      </c>
      <c r="C19" s="62" t="str">
        <f>[2]Invoeren!E12</f>
        <v>Maartje van Berkom</v>
      </c>
      <c r="D19" s="187" t="str">
        <f>[2]Invoeren!F12</f>
        <v>Aqua-Novio '94</v>
      </c>
      <c r="E19" s="64">
        <f>[2]Invoeren!$D12</f>
        <v>201100514</v>
      </c>
      <c r="F19" s="65">
        <f>[2]Invoeren!$I12</f>
        <v>0</v>
      </c>
      <c r="G19" s="188">
        <f>[2]Invoeren!C12</f>
        <v>51.552599999999998</v>
      </c>
      <c r="H19" s="189">
        <f>[2]Invoeren!Z12</f>
        <v>5.6</v>
      </c>
      <c r="I19" s="190">
        <f>[2]Invoeren!AA12</f>
        <v>4.8</v>
      </c>
      <c r="J19" s="190">
        <f>[2]Invoeren!AB12</f>
        <v>4.5</v>
      </c>
      <c r="K19" s="190">
        <f>[2]Invoeren!AC12</f>
        <v>5.8</v>
      </c>
      <c r="L19" s="190">
        <f>[2]Invoeren!AD12</f>
        <v>5</v>
      </c>
      <c r="M19" s="190" t="str">
        <f>[2]Invoeren!AE12</f>
        <v/>
      </c>
      <c r="N19" s="190" t="str">
        <f>[2]Invoeren!AF12</f>
        <v/>
      </c>
      <c r="O19" s="191">
        <f>[2]Invoeren!AG12</f>
        <v>15.399999999999999</v>
      </c>
      <c r="P19" s="192">
        <f>[2]Invoeren!AH12</f>
        <v>8.2133000000000003</v>
      </c>
      <c r="Q19" s="193">
        <f>[2]Invoeren!AT12</f>
        <v>5.3</v>
      </c>
      <c r="R19" s="194">
        <f>[2]Invoeren!AU12</f>
        <v>5.9</v>
      </c>
      <c r="S19" s="194">
        <f>[2]Invoeren!AV12</f>
        <v>5.3</v>
      </c>
      <c r="T19" s="194">
        <f>[2]Invoeren!AW12</f>
        <v>5.5</v>
      </c>
      <c r="U19" s="194">
        <f>[2]Invoeren!AX12</f>
        <v>5.2</v>
      </c>
      <c r="V19" s="194" t="str">
        <f>[2]Invoeren!AY12</f>
        <v/>
      </c>
      <c r="W19" s="194" t="str">
        <f>[2]Invoeren!AZ12</f>
        <v/>
      </c>
      <c r="X19" s="194">
        <f>[2]Invoeren!BA12</f>
        <v>16.099999999999998</v>
      </c>
      <c r="Y19" s="195">
        <f>[2]Invoeren!BB12</f>
        <v>10.1967</v>
      </c>
      <c r="Z19" s="196">
        <f>[2]Invoeren!BN12</f>
        <v>4.8</v>
      </c>
      <c r="AA19" s="197">
        <f>[2]Invoeren!BO12</f>
        <v>5.3</v>
      </c>
      <c r="AB19" s="197">
        <f>[2]Invoeren!BP12</f>
        <v>5.4</v>
      </c>
      <c r="AC19" s="197">
        <f>[2]Invoeren!BQ12</f>
        <v>5.0999999999999996</v>
      </c>
      <c r="AD19" s="197">
        <f>[2]Invoeren!BR12</f>
        <v>5.6</v>
      </c>
      <c r="AE19" s="197" t="str">
        <f>[2]Invoeren!BS12</f>
        <v/>
      </c>
      <c r="AF19" s="197" t="str">
        <f>[2]Invoeren!BT12</f>
        <v/>
      </c>
      <c r="AG19" s="197">
        <f>[2]Invoeren!BU12</f>
        <v>15.8</v>
      </c>
      <c r="AH19" s="198">
        <f>[2]Invoeren!BV12</f>
        <v>11.5867</v>
      </c>
      <c r="AI19" s="199">
        <f>[2]Invoeren!CH12</f>
        <v>4.4000000000000004</v>
      </c>
      <c r="AJ19" s="200">
        <f>[2]Invoeren!CI12</f>
        <v>4.5999999999999996</v>
      </c>
      <c r="AK19" s="200">
        <f>[2]Invoeren!CJ12</f>
        <v>4.8</v>
      </c>
      <c r="AL19" s="200">
        <f>[2]Invoeren!CK12</f>
        <v>5.2</v>
      </c>
      <c r="AM19" s="200">
        <f>[2]Invoeren!CL12</f>
        <v>5.0999999999999996</v>
      </c>
      <c r="AN19" s="200" t="str">
        <f>[2]Invoeren!CM12</f>
        <v/>
      </c>
      <c r="AO19" s="200" t="str">
        <f>[2]Invoeren!CN12</f>
        <v/>
      </c>
      <c r="AP19" s="200">
        <f>[2]Invoeren!CO12</f>
        <v>14.500000000000002</v>
      </c>
      <c r="AQ19" s="201">
        <f>[2]Invoeren!CP12</f>
        <v>9.1832999999999991</v>
      </c>
      <c r="AR19" s="188">
        <f>[2]Invoeren!CR12</f>
        <v>39.18</v>
      </c>
      <c r="AS19" s="188">
        <f>[2]Invoeren!CS12</f>
        <v>51.552599999999998</v>
      </c>
      <c r="AT19" s="188">
        <f>[2]Invoeren!CT12</f>
        <v>0</v>
      </c>
      <c r="AU19" s="203">
        <f>[2]Invoeren!L33</f>
        <v>0</v>
      </c>
      <c r="AV19" s="204" t="str">
        <f>[2]Invoeren!M12</f>
        <v>L</v>
      </c>
      <c r="AW19" s="204" t="str">
        <f>[2]Invoeren!N12</f>
        <v/>
      </c>
      <c r="AX19" s="66">
        <f>[2]Invoeren!H12</f>
        <v>0</v>
      </c>
      <c r="AY19" s="205">
        <f>[2]Invoeren!AI12</f>
        <v>11</v>
      </c>
      <c r="AZ19" s="205">
        <f>[2]Invoeren!BC12</f>
        <v>8</v>
      </c>
      <c r="BA19" s="205">
        <f>[2]Invoeren!BW12</f>
        <v>10</v>
      </c>
      <c r="BB19" s="205">
        <f>[2]Invoeren!CQ12</f>
        <v>7</v>
      </c>
    </row>
    <row r="20" spans="1:54">
      <c r="A20" s="60">
        <f>[2]Invoeren!B31</f>
        <v>8</v>
      </c>
      <c r="B20" s="138">
        <f>[2]Invoeren!A31</f>
        <v>25</v>
      </c>
      <c r="C20" s="62" t="str">
        <f>[2]Invoeren!E31</f>
        <v>Femke Veenstra</v>
      </c>
      <c r="D20" s="187" t="str">
        <f>[2]Invoeren!F31</f>
        <v>HZ&amp;PC Heerenveen</v>
      </c>
      <c r="E20" s="64">
        <f>[2]Invoeren!$D31</f>
        <v>201100902</v>
      </c>
      <c r="F20" s="65">
        <f>[2]Invoeren!$I31</f>
        <v>0</v>
      </c>
      <c r="G20" s="188">
        <f>[2]Invoeren!C31</f>
        <v>51.263300000000001</v>
      </c>
      <c r="H20" s="189">
        <f>[2]Invoeren!Z31</f>
        <v>5.7</v>
      </c>
      <c r="I20" s="190">
        <f>[2]Invoeren!AA31</f>
        <v>5.4</v>
      </c>
      <c r="J20" s="190">
        <f>[2]Invoeren!AB31</f>
        <v>5.3</v>
      </c>
      <c r="K20" s="190">
        <f>[2]Invoeren!AC31</f>
        <v>5.3</v>
      </c>
      <c r="L20" s="190">
        <f>[2]Invoeren!AD31</f>
        <v>5.8</v>
      </c>
      <c r="M20" s="190" t="str">
        <f>[2]Invoeren!AE31</f>
        <v/>
      </c>
      <c r="N20" s="190" t="str">
        <f>[2]Invoeren!AF31</f>
        <v/>
      </c>
      <c r="O20" s="191">
        <f>[2]Invoeren!AG31</f>
        <v>16.400000000000002</v>
      </c>
      <c r="P20" s="192">
        <f>[2]Invoeren!AH31</f>
        <v>8.7467000000000006</v>
      </c>
      <c r="Q20" s="193">
        <f>[2]Invoeren!AT31</f>
        <v>4.5</v>
      </c>
      <c r="R20" s="194">
        <f>[2]Invoeren!AU31</f>
        <v>4.0999999999999996</v>
      </c>
      <c r="S20" s="194">
        <f>[2]Invoeren!AV31</f>
        <v>5.3</v>
      </c>
      <c r="T20" s="194">
        <f>[2]Invoeren!AW31</f>
        <v>4.8</v>
      </c>
      <c r="U20" s="194">
        <f>[2]Invoeren!AX31</f>
        <v>5</v>
      </c>
      <c r="V20" s="194" t="str">
        <f>[2]Invoeren!AY31</f>
        <v/>
      </c>
      <c r="W20" s="194" t="str">
        <f>[2]Invoeren!AZ31</f>
        <v/>
      </c>
      <c r="X20" s="194">
        <f>[2]Invoeren!BA31</f>
        <v>14.299999999999999</v>
      </c>
      <c r="Y20" s="195">
        <f>[2]Invoeren!BB31</f>
        <v>9.0566999999999993</v>
      </c>
      <c r="Z20" s="196">
        <f>[2]Invoeren!BN31</f>
        <v>5.4</v>
      </c>
      <c r="AA20" s="197">
        <f>[2]Invoeren!BO31</f>
        <v>5.3</v>
      </c>
      <c r="AB20" s="197">
        <f>[2]Invoeren!BP31</f>
        <v>5.8</v>
      </c>
      <c r="AC20" s="197">
        <f>[2]Invoeren!BQ31</f>
        <v>6.1</v>
      </c>
      <c r="AD20" s="197">
        <f>[2]Invoeren!BR31</f>
        <v>5</v>
      </c>
      <c r="AE20" s="197" t="str">
        <f>[2]Invoeren!BS31</f>
        <v/>
      </c>
      <c r="AF20" s="197" t="str">
        <f>[2]Invoeren!BT31</f>
        <v/>
      </c>
      <c r="AG20" s="197">
        <f>[2]Invoeren!BU31</f>
        <v>16.5</v>
      </c>
      <c r="AH20" s="198">
        <f>[2]Invoeren!BV31</f>
        <v>12.1</v>
      </c>
      <c r="AI20" s="199">
        <f>[2]Invoeren!CH31</f>
        <v>4.3</v>
      </c>
      <c r="AJ20" s="200">
        <f>[2]Invoeren!CI31</f>
        <v>4.9000000000000004</v>
      </c>
      <c r="AK20" s="200">
        <f>[2]Invoeren!CJ31</f>
        <v>4.8</v>
      </c>
      <c r="AL20" s="200">
        <f>[2]Invoeren!CK31</f>
        <v>5</v>
      </c>
      <c r="AM20" s="200">
        <f>[2]Invoeren!CL31</f>
        <v>4.5999999999999996</v>
      </c>
      <c r="AN20" s="200" t="str">
        <f>[2]Invoeren!CM31</f>
        <v/>
      </c>
      <c r="AO20" s="200" t="str">
        <f>[2]Invoeren!CN31</f>
        <v/>
      </c>
      <c r="AP20" s="200">
        <f>[2]Invoeren!CO31</f>
        <v>14.3</v>
      </c>
      <c r="AQ20" s="201">
        <f>[2]Invoeren!CP31</f>
        <v>9.0566999999999993</v>
      </c>
      <c r="AR20" s="188">
        <f>[2]Invoeren!CR31</f>
        <v>38.960099999999997</v>
      </c>
      <c r="AS20" s="188">
        <f>[2]Invoeren!CS31</f>
        <v>51.263300000000001</v>
      </c>
      <c r="AT20" s="188">
        <f>[2]Invoeren!CT31</f>
        <v>0</v>
      </c>
      <c r="AU20" s="203">
        <f>[2]Invoeren!L52</f>
        <v>0</v>
      </c>
      <c r="AV20" s="204" t="str">
        <f>[2]Invoeren!M31</f>
        <v>L</v>
      </c>
      <c r="AW20" s="204" t="str">
        <f>[2]Invoeren!N31</f>
        <v/>
      </c>
      <c r="AX20" s="66">
        <f>[2]Invoeren!H31</f>
        <v>0</v>
      </c>
      <c r="AY20" s="205">
        <f>[2]Invoeren!AI31</f>
        <v>5</v>
      </c>
      <c r="AZ20" s="205">
        <f>[2]Invoeren!BC31</f>
        <v>16</v>
      </c>
      <c r="BA20" s="205">
        <f>[2]Invoeren!BW31</f>
        <v>5</v>
      </c>
      <c r="BB20" s="205">
        <f>[2]Invoeren!CQ31</f>
        <v>10</v>
      </c>
    </row>
    <row r="21" spans="1:54">
      <c r="A21" s="393">
        <f>[2]Invoeren!B38</f>
        <v>9</v>
      </c>
      <c r="B21" s="394">
        <f>[2]Invoeren!A38</f>
        <v>32</v>
      </c>
      <c r="C21" s="396" t="str">
        <f>[2]Invoeren!E38</f>
        <v>Safiya Eijkelkamp</v>
      </c>
      <c r="D21" s="410" t="str">
        <f>[2]Invoeren!F38</f>
        <v>Swol 1894</v>
      </c>
      <c r="E21" s="411">
        <f>[2]Invoeren!$D38</f>
        <v>201100576</v>
      </c>
      <c r="F21" s="412">
        <f>[2]Invoeren!$I38</f>
        <v>0</v>
      </c>
      <c r="G21" s="413">
        <f>[2]Invoeren!C38</f>
        <v>50.846400000000003</v>
      </c>
      <c r="H21" s="414">
        <f>[2]Invoeren!Z38</f>
        <v>5.3</v>
      </c>
      <c r="I21" s="415">
        <f>[2]Invoeren!AA38</f>
        <v>5.6</v>
      </c>
      <c r="J21" s="415">
        <f>[2]Invoeren!AB38</f>
        <v>4.4000000000000004</v>
      </c>
      <c r="K21" s="415">
        <f>[2]Invoeren!AC38</f>
        <v>5.9</v>
      </c>
      <c r="L21" s="415">
        <f>[2]Invoeren!AD38</f>
        <v>5.4</v>
      </c>
      <c r="M21" s="415" t="str">
        <f>[2]Invoeren!AE38</f>
        <v/>
      </c>
      <c r="N21" s="415" t="str">
        <f>[2]Invoeren!AF38</f>
        <v/>
      </c>
      <c r="O21" s="416">
        <f>[2]Invoeren!AG38</f>
        <v>16.300000000000004</v>
      </c>
      <c r="P21" s="417">
        <f>[2]Invoeren!AH38</f>
        <v>8.6933000000000007</v>
      </c>
      <c r="Q21" s="428">
        <f>[2]Invoeren!AT38</f>
        <v>5.6</v>
      </c>
      <c r="R21" s="429">
        <f>[2]Invoeren!AU38</f>
        <v>5.8</v>
      </c>
      <c r="S21" s="429">
        <f>[2]Invoeren!AV38</f>
        <v>5.2</v>
      </c>
      <c r="T21" s="429">
        <f>[2]Invoeren!AW38</f>
        <v>5.6</v>
      </c>
      <c r="U21" s="429">
        <f>[2]Invoeren!AX38</f>
        <v>4.9000000000000004</v>
      </c>
      <c r="V21" s="429" t="str">
        <f>[2]Invoeren!AY38</f>
        <v/>
      </c>
      <c r="W21" s="429" t="str">
        <f>[2]Invoeren!AZ38</f>
        <v/>
      </c>
      <c r="X21" s="429">
        <f>[2]Invoeren!BA38</f>
        <v>16.399999999999991</v>
      </c>
      <c r="Y21" s="430">
        <f>[2]Invoeren!BB38</f>
        <v>10.386699999999999</v>
      </c>
      <c r="Z21" s="418">
        <f>[2]Invoeren!BN38</f>
        <v>4.7</v>
      </c>
      <c r="AA21" s="419">
        <f>[2]Invoeren!BO38</f>
        <v>4.3</v>
      </c>
      <c r="AB21" s="419">
        <f>[2]Invoeren!BP38</f>
        <v>5.3</v>
      </c>
      <c r="AC21" s="419">
        <f>[2]Invoeren!BQ38</f>
        <v>4.5999999999999996</v>
      </c>
      <c r="AD21" s="419">
        <f>[2]Invoeren!BR38</f>
        <v>5.2</v>
      </c>
      <c r="AE21" s="419" t="str">
        <f>[2]Invoeren!BS38</f>
        <v/>
      </c>
      <c r="AF21" s="419" t="str">
        <f>[2]Invoeren!BT38</f>
        <v/>
      </c>
      <c r="AG21" s="419">
        <f>[2]Invoeren!BU38</f>
        <v>14.499999999999996</v>
      </c>
      <c r="AH21" s="420">
        <f>[2]Invoeren!BV38</f>
        <v>10.6333</v>
      </c>
      <c r="AI21" s="421">
        <f>[2]Invoeren!CH38</f>
        <v>5.2</v>
      </c>
      <c r="AJ21" s="422">
        <f>[2]Invoeren!CI38</f>
        <v>4.9000000000000004</v>
      </c>
      <c r="AK21" s="422">
        <f>[2]Invoeren!CJ38</f>
        <v>4.2</v>
      </c>
      <c r="AL21" s="422">
        <f>[2]Invoeren!CK38</f>
        <v>3.8</v>
      </c>
      <c r="AM21" s="422">
        <f>[2]Invoeren!CL38</f>
        <v>5</v>
      </c>
      <c r="AN21" s="422" t="str">
        <f>[2]Invoeren!CM38</f>
        <v/>
      </c>
      <c r="AO21" s="422" t="str">
        <f>[2]Invoeren!CN38</f>
        <v/>
      </c>
      <c r="AP21" s="422">
        <f>[2]Invoeren!CO38</f>
        <v>14.100000000000001</v>
      </c>
      <c r="AQ21" s="423">
        <f>[2]Invoeren!CP38</f>
        <v>8.93</v>
      </c>
      <c r="AR21" s="413">
        <f>[2]Invoeren!CR38</f>
        <v>38.643299999999996</v>
      </c>
      <c r="AS21" s="413">
        <f>[2]Invoeren!CS38</f>
        <v>50.846400000000003</v>
      </c>
      <c r="AT21" s="413">
        <f>[2]Invoeren!CT38</f>
        <v>0</v>
      </c>
      <c r="AU21" s="424">
        <f>[2]Invoeren!L59</f>
        <v>0</v>
      </c>
      <c r="AV21" s="425" t="str">
        <f>[2]Invoeren!M38</f>
        <v>L</v>
      </c>
      <c r="AW21" s="425" t="str">
        <f>[2]Invoeren!N38</f>
        <v/>
      </c>
      <c r="AX21" s="426">
        <f>[2]Invoeren!H38</f>
        <v>0</v>
      </c>
      <c r="AY21" s="427">
        <f>[2]Invoeren!AI38</f>
        <v>6</v>
      </c>
      <c r="AZ21" s="427">
        <f>[2]Invoeren!BC38</f>
        <v>6</v>
      </c>
      <c r="BA21" s="427">
        <f>[2]Invoeren!BW38</f>
        <v>18</v>
      </c>
      <c r="BB21" s="427">
        <f>[2]Invoeren!CQ38</f>
        <v>12</v>
      </c>
    </row>
    <row r="22" spans="1:54">
      <c r="A22" s="60">
        <f>[2]Invoeren!B11</f>
        <v>10</v>
      </c>
      <c r="B22" s="138">
        <f>[2]Invoeren!A11</f>
        <v>5</v>
      </c>
      <c r="C22" s="62" t="str">
        <f>[2]Invoeren!E11</f>
        <v>Emma Schreurs</v>
      </c>
      <c r="D22" s="187" t="str">
        <f>[2]Invoeren!F11</f>
        <v>Zon en Water</v>
      </c>
      <c r="E22" s="64">
        <f>[2]Invoeren!$D11</f>
        <v>200903114</v>
      </c>
      <c r="F22" s="65">
        <f>[2]Invoeren!$I11</f>
        <v>0</v>
      </c>
      <c r="G22" s="188">
        <f>[2]Invoeren!C11</f>
        <v>49.649099999999997</v>
      </c>
      <c r="H22" s="189">
        <f>[2]Invoeren!Z11</f>
        <v>5</v>
      </c>
      <c r="I22" s="190">
        <f>[2]Invoeren!AA11</f>
        <v>4.9000000000000004</v>
      </c>
      <c r="J22" s="190">
        <f>[2]Invoeren!AB11</f>
        <v>5</v>
      </c>
      <c r="K22" s="190">
        <f>[2]Invoeren!AC11</f>
        <v>5.7</v>
      </c>
      <c r="L22" s="190">
        <f>[2]Invoeren!AD11</f>
        <v>4.5</v>
      </c>
      <c r="M22" s="190" t="str">
        <f>[2]Invoeren!AE11</f>
        <v/>
      </c>
      <c r="N22" s="190" t="str">
        <f>[2]Invoeren!AF11</f>
        <v/>
      </c>
      <c r="O22" s="191">
        <f>[2]Invoeren!AG11</f>
        <v>14.900000000000002</v>
      </c>
      <c r="P22" s="192">
        <f>[2]Invoeren!AH11</f>
        <v>7.9466999999999999</v>
      </c>
      <c r="Q22" s="193">
        <f>[2]Invoeren!AT11</f>
        <v>5</v>
      </c>
      <c r="R22" s="194">
        <f>[2]Invoeren!AU11</f>
        <v>5.3</v>
      </c>
      <c r="S22" s="194">
        <f>[2]Invoeren!AV11</f>
        <v>5</v>
      </c>
      <c r="T22" s="194">
        <f>[2]Invoeren!AW11</f>
        <v>5.4</v>
      </c>
      <c r="U22" s="194">
        <f>[2]Invoeren!AX11</f>
        <v>5.3</v>
      </c>
      <c r="V22" s="194" t="str">
        <f>[2]Invoeren!AY11</f>
        <v/>
      </c>
      <c r="W22" s="194" t="str">
        <f>[2]Invoeren!AZ11</f>
        <v/>
      </c>
      <c r="X22" s="194">
        <f>[2]Invoeren!BA11</f>
        <v>15.600000000000001</v>
      </c>
      <c r="Y22" s="195">
        <f>[2]Invoeren!BB11</f>
        <v>9.8800000000000008</v>
      </c>
      <c r="Z22" s="196">
        <f>[2]Invoeren!BN11</f>
        <v>5</v>
      </c>
      <c r="AA22" s="197">
        <f>[2]Invoeren!BO11</f>
        <v>5.0999999999999996</v>
      </c>
      <c r="AB22" s="197">
        <f>[2]Invoeren!BP11</f>
        <v>5.2</v>
      </c>
      <c r="AC22" s="197">
        <f>[2]Invoeren!BQ11</f>
        <v>5.3</v>
      </c>
      <c r="AD22" s="197">
        <f>[2]Invoeren!BR11</f>
        <v>5.0999999999999996</v>
      </c>
      <c r="AE22" s="197" t="str">
        <f>[2]Invoeren!BS11</f>
        <v/>
      </c>
      <c r="AF22" s="197" t="str">
        <f>[2]Invoeren!BT11</f>
        <v/>
      </c>
      <c r="AG22" s="197">
        <f>[2]Invoeren!BU11</f>
        <v>15.400000000000002</v>
      </c>
      <c r="AH22" s="198">
        <f>[2]Invoeren!BV11</f>
        <v>11.2933</v>
      </c>
      <c r="AI22" s="199">
        <f>[2]Invoeren!CH11</f>
        <v>4.5999999999999996</v>
      </c>
      <c r="AJ22" s="200">
        <f>[2]Invoeren!CI11</f>
        <v>4.5</v>
      </c>
      <c r="AK22" s="200">
        <f>[2]Invoeren!CJ11</f>
        <v>4.5</v>
      </c>
      <c r="AL22" s="200">
        <f>[2]Invoeren!CK11</f>
        <v>5.0999999999999996</v>
      </c>
      <c r="AM22" s="200">
        <f>[2]Invoeren!CL11</f>
        <v>4.4000000000000004</v>
      </c>
      <c r="AN22" s="200" t="str">
        <f>[2]Invoeren!CM11</f>
        <v/>
      </c>
      <c r="AO22" s="200" t="str">
        <f>[2]Invoeren!CN11</f>
        <v/>
      </c>
      <c r="AP22" s="200">
        <f>[2]Invoeren!CO11</f>
        <v>13.6</v>
      </c>
      <c r="AQ22" s="201">
        <f>[2]Invoeren!CP11</f>
        <v>8.6133000000000006</v>
      </c>
      <c r="AR22" s="188">
        <f>[2]Invoeren!CR11</f>
        <v>37.733300000000007</v>
      </c>
      <c r="AS22" s="188">
        <f>[2]Invoeren!CS11</f>
        <v>49.649099999999997</v>
      </c>
      <c r="AT22" s="188">
        <f>[2]Invoeren!CT11</f>
        <v>0</v>
      </c>
      <c r="AU22" s="203">
        <f>[2]Invoeren!L32</f>
        <v>0</v>
      </c>
      <c r="AV22" s="204" t="str">
        <f>[2]Invoeren!M11</f>
        <v>BM</v>
      </c>
      <c r="AW22" s="204" t="str">
        <f>[2]Invoeren!N11</f>
        <v/>
      </c>
      <c r="AX22" s="66">
        <f>[2]Invoeren!H11</f>
        <v>0</v>
      </c>
      <c r="AY22" s="205">
        <f>[2]Invoeren!AI11</f>
        <v>15</v>
      </c>
      <c r="AZ22" s="205">
        <f>[2]Invoeren!BC11</f>
        <v>10</v>
      </c>
      <c r="BA22" s="205">
        <f>[2]Invoeren!BW11</f>
        <v>13</v>
      </c>
      <c r="BB22" s="205">
        <f>[2]Invoeren!CQ11</f>
        <v>16</v>
      </c>
    </row>
    <row r="23" spans="1:54">
      <c r="A23" s="60">
        <f>[2]Invoeren!B29</f>
        <v>11</v>
      </c>
      <c r="B23" s="138">
        <f>[2]Invoeren!A29</f>
        <v>23</v>
      </c>
      <c r="C23" s="62" t="str">
        <f>[2]Invoeren!E29</f>
        <v>Isabella Knijn</v>
      </c>
      <c r="D23" s="187" t="str">
        <f>[2]Invoeren!F29</f>
        <v>Cadans</v>
      </c>
      <c r="E23" s="64">
        <f>[2]Invoeren!$D29</f>
        <v>201300112</v>
      </c>
      <c r="F23" s="65">
        <f>[2]Invoeren!$I29</f>
        <v>0</v>
      </c>
      <c r="G23" s="188">
        <f>[2]Invoeren!C29</f>
        <v>49.3157</v>
      </c>
      <c r="H23" s="189">
        <f>[2]Invoeren!Z29</f>
        <v>5</v>
      </c>
      <c r="I23" s="190">
        <f>[2]Invoeren!AA29</f>
        <v>4.9000000000000004</v>
      </c>
      <c r="J23" s="190">
        <f>[2]Invoeren!AB29</f>
        <v>5.3</v>
      </c>
      <c r="K23" s="190">
        <f>[2]Invoeren!AC29</f>
        <v>5.9</v>
      </c>
      <c r="L23" s="190">
        <f>[2]Invoeren!AD29</f>
        <v>5.4</v>
      </c>
      <c r="M23" s="190" t="str">
        <f>[2]Invoeren!AE29</f>
        <v/>
      </c>
      <c r="N23" s="190" t="str">
        <f>[2]Invoeren!AF29</f>
        <v/>
      </c>
      <c r="O23" s="191">
        <f>[2]Invoeren!AG29</f>
        <v>15.700000000000001</v>
      </c>
      <c r="P23" s="192">
        <f>[2]Invoeren!AH29</f>
        <v>8.3733000000000004</v>
      </c>
      <c r="Q23" s="193">
        <f>[2]Invoeren!AT29</f>
        <v>4.4000000000000004</v>
      </c>
      <c r="R23" s="194">
        <f>[2]Invoeren!AU29</f>
        <v>4.5</v>
      </c>
      <c r="S23" s="194">
        <f>[2]Invoeren!AV29</f>
        <v>5.0999999999999996</v>
      </c>
      <c r="T23" s="194">
        <f>[2]Invoeren!AW29</f>
        <v>4.4000000000000004</v>
      </c>
      <c r="U23" s="194">
        <f>[2]Invoeren!AX29</f>
        <v>4.7</v>
      </c>
      <c r="V23" s="194" t="str">
        <f>[2]Invoeren!AY29</f>
        <v/>
      </c>
      <c r="W23" s="194" t="str">
        <f>[2]Invoeren!AZ29</f>
        <v/>
      </c>
      <c r="X23" s="194">
        <f>[2]Invoeren!BA29</f>
        <v>13.6</v>
      </c>
      <c r="Y23" s="195">
        <f>[2]Invoeren!BB29</f>
        <v>8.6133000000000006</v>
      </c>
      <c r="Z23" s="196">
        <f>[2]Invoeren!BN29</f>
        <v>5.0999999999999996</v>
      </c>
      <c r="AA23" s="197">
        <f>[2]Invoeren!BO29</f>
        <v>5.7</v>
      </c>
      <c r="AB23" s="197">
        <f>[2]Invoeren!BP29</f>
        <v>5.7</v>
      </c>
      <c r="AC23" s="197">
        <f>[2]Invoeren!BQ29</f>
        <v>5.4</v>
      </c>
      <c r="AD23" s="197">
        <f>[2]Invoeren!BR29</f>
        <v>5.0999999999999996</v>
      </c>
      <c r="AE23" s="197" t="str">
        <f>[2]Invoeren!BS29</f>
        <v/>
      </c>
      <c r="AF23" s="197" t="str">
        <f>[2]Invoeren!BT29</f>
        <v/>
      </c>
      <c r="AG23" s="197">
        <f>[2]Invoeren!BU29</f>
        <v>16.200000000000003</v>
      </c>
      <c r="AH23" s="198">
        <f>[2]Invoeren!BV29</f>
        <v>11.88</v>
      </c>
      <c r="AI23" s="199">
        <f>[2]Invoeren!CH29</f>
        <v>4.4000000000000004</v>
      </c>
      <c r="AJ23" s="200">
        <f>[2]Invoeren!CI29</f>
        <v>5</v>
      </c>
      <c r="AK23" s="200">
        <f>[2]Invoeren!CJ29</f>
        <v>4.9000000000000004</v>
      </c>
      <c r="AL23" s="200">
        <f>[2]Invoeren!CK29</f>
        <v>4.3</v>
      </c>
      <c r="AM23" s="200">
        <f>[2]Invoeren!CL29</f>
        <v>4.2</v>
      </c>
      <c r="AN23" s="200" t="str">
        <f>[2]Invoeren!CM29</f>
        <v/>
      </c>
      <c r="AO23" s="200" t="str">
        <f>[2]Invoeren!CN29</f>
        <v/>
      </c>
      <c r="AP23" s="200">
        <f>[2]Invoeren!CO29</f>
        <v>13.600000000000001</v>
      </c>
      <c r="AQ23" s="201">
        <f>[2]Invoeren!CP29</f>
        <v>8.6133000000000006</v>
      </c>
      <c r="AR23" s="188">
        <f>[2]Invoeren!CR29</f>
        <v>37.479900000000008</v>
      </c>
      <c r="AS23" s="188">
        <f>[2]Invoeren!CS29</f>
        <v>49.3157</v>
      </c>
      <c r="AT23" s="188">
        <f>[2]Invoeren!CT29</f>
        <v>0</v>
      </c>
      <c r="AU23" s="203">
        <f>[2]Invoeren!L50</f>
        <v>0</v>
      </c>
      <c r="AV23" s="204" t="str">
        <f>[2]Invoeren!M29</f>
        <v>L</v>
      </c>
      <c r="AW23" s="204" t="str">
        <f>[2]Invoeren!N29</f>
        <v/>
      </c>
      <c r="AX23" s="66">
        <f>[2]Invoeren!H29</f>
        <v>0</v>
      </c>
      <c r="AY23" s="205">
        <f>[2]Invoeren!AI29</f>
        <v>9</v>
      </c>
      <c r="AZ23" s="205">
        <f>[2]Invoeren!BC29</f>
        <v>24</v>
      </c>
      <c r="BA23" s="205">
        <f>[2]Invoeren!BW29</f>
        <v>6</v>
      </c>
      <c r="BB23" s="205">
        <f>[2]Invoeren!CQ29</f>
        <v>16</v>
      </c>
    </row>
    <row r="24" spans="1:54">
      <c r="A24" s="60">
        <f>[2]Invoeren!B14</f>
        <v>12</v>
      </c>
      <c r="B24" s="138">
        <f>[2]Invoeren!A14</f>
        <v>8</v>
      </c>
      <c r="C24" s="62" t="str">
        <f>[2]Invoeren!E14</f>
        <v>Nienke van de Geest</v>
      </c>
      <c r="D24" s="187" t="str">
        <f>[2]Invoeren!F14</f>
        <v>Zon en Water</v>
      </c>
      <c r="E24" s="64">
        <f>[2]Invoeren!$D14</f>
        <v>200903112</v>
      </c>
      <c r="F24" s="65">
        <f>[2]Invoeren!$I14</f>
        <v>0</v>
      </c>
      <c r="G24" s="188">
        <f>[2]Invoeren!C14</f>
        <v>49.263199999999998</v>
      </c>
      <c r="H24" s="189">
        <f>[2]Invoeren!Z14</f>
        <v>4.3</v>
      </c>
      <c r="I24" s="190">
        <f>[2]Invoeren!AA14</f>
        <v>4.5999999999999996</v>
      </c>
      <c r="J24" s="190">
        <f>[2]Invoeren!AB14</f>
        <v>4.9000000000000004</v>
      </c>
      <c r="K24" s="190">
        <f>[2]Invoeren!AC14</f>
        <v>5.3</v>
      </c>
      <c r="L24" s="190">
        <f>[2]Invoeren!AD14</f>
        <v>4</v>
      </c>
      <c r="M24" s="190" t="str">
        <f>[2]Invoeren!AE14</f>
        <v/>
      </c>
      <c r="N24" s="190" t="str">
        <f>[2]Invoeren!AF14</f>
        <v/>
      </c>
      <c r="O24" s="191">
        <f>[2]Invoeren!AG14</f>
        <v>13.799999999999997</v>
      </c>
      <c r="P24" s="192">
        <f>[2]Invoeren!AH14</f>
        <v>7.36</v>
      </c>
      <c r="Q24" s="193">
        <f>[2]Invoeren!AT14</f>
        <v>5</v>
      </c>
      <c r="R24" s="194">
        <f>[2]Invoeren!AU14</f>
        <v>4.5999999999999996</v>
      </c>
      <c r="S24" s="194">
        <f>[2]Invoeren!AV14</f>
        <v>4.5</v>
      </c>
      <c r="T24" s="194">
        <f>[2]Invoeren!AW14</f>
        <v>4.2</v>
      </c>
      <c r="U24" s="194">
        <f>[2]Invoeren!AX14</f>
        <v>4.0999999999999996</v>
      </c>
      <c r="V24" s="194" t="str">
        <f>[2]Invoeren!AY14</f>
        <v/>
      </c>
      <c r="W24" s="194" t="str">
        <f>[2]Invoeren!AZ14</f>
        <v/>
      </c>
      <c r="X24" s="194">
        <f>[2]Invoeren!BA14</f>
        <v>13.299999999999999</v>
      </c>
      <c r="Y24" s="195">
        <f>[2]Invoeren!BB14</f>
        <v>8.4232999999999993</v>
      </c>
      <c r="Z24" s="196">
        <f>[2]Invoeren!BN14</f>
        <v>5.0999999999999996</v>
      </c>
      <c r="AA24" s="197">
        <f>[2]Invoeren!BO14</f>
        <v>5.5</v>
      </c>
      <c r="AB24" s="197">
        <f>[2]Invoeren!BP14</f>
        <v>5.2</v>
      </c>
      <c r="AC24" s="197">
        <f>[2]Invoeren!BQ14</f>
        <v>4.8</v>
      </c>
      <c r="AD24" s="197">
        <f>[2]Invoeren!BR14</f>
        <v>5.5</v>
      </c>
      <c r="AE24" s="197" t="str">
        <f>[2]Invoeren!BS14</f>
        <v/>
      </c>
      <c r="AF24" s="197" t="str">
        <f>[2]Invoeren!BT14</f>
        <v/>
      </c>
      <c r="AG24" s="197">
        <f>[2]Invoeren!BU14</f>
        <v>15.8</v>
      </c>
      <c r="AH24" s="198">
        <f>[2]Invoeren!BV14</f>
        <v>11.5867</v>
      </c>
      <c r="AI24" s="199">
        <f>[2]Invoeren!CH14</f>
        <v>5.5</v>
      </c>
      <c r="AJ24" s="200">
        <f>[2]Invoeren!CI14</f>
        <v>4.7</v>
      </c>
      <c r="AK24" s="200">
        <f>[2]Invoeren!CJ14</f>
        <v>5.7</v>
      </c>
      <c r="AL24" s="200">
        <f>[2]Invoeren!CK14</f>
        <v>5</v>
      </c>
      <c r="AM24" s="200">
        <f>[2]Invoeren!CL14</f>
        <v>5.4</v>
      </c>
      <c r="AN24" s="200" t="str">
        <f>[2]Invoeren!CM14</f>
        <v/>
      </c>
      <c r="AO24" s="200" t="str">
        <f>[2]Invoeren!CN14</f>
        <v/>
      </c>
      <c r="AP24" s="200">
        <f>[2]Invoeren!CO14</f>
        <v>15.899999999999999</v>
      </c>
      <c r="AQ24" s="201">
        <f>[2]Invoeren!CP14</f>
        <v>10.07</v>
      </c>
      <c r="AR24" s="188">
        <f>[2]Invoeren!CR14</f>
        <v>37.44</v>
      </c>
      <c r="AS24" s="188">
        <f>[2]Invoeren!CS14</f>
        <v>49.263199999999998</v>
      </c>
      <c r="AT24" s="188">
        <f>[2]Invoeren!CT14</f>
        <v>0</v>
      </c>
      <c r="AU24" s="203">
        <f>[2]Invoeren!L35</f>
        <v>0</v>
      </c>
      <c r="AV24" s="204" t="str">
        <f>[2]Invoeren!M14</f>
        <v>BM</v>
      </c>
      <c r="AW24" s="204" t="str">
        <f>[2]Invoeren!N14</f>
        <v/>
      </c>
      <c r="AX24" s="66">
        <f>[2]Invoeren!H14</f>
        <v>0</v>
      </c>
      <c r="AY24" s="205">
        <f>[2]Invoeren!AI14</f>
        <v>22</v>
      </c>
      <c r="AZ24" s="205">
        <f>[2]Invoeren!BC14</f>
        <v>28</v>
      </c>
      <c r="BA24" s="205">
        <f>[2]Invoeren!BW14</f>
        <v>10</v>
      </c>
      <c r="BB24" s="205">
        <f>[2]Invoeren!CQ14</f>
        <v>1</v>
      </c>
    </row>
    <row r="25" spans="1:54">
      <c r="A25" s="60">
        <f>[2]Invoeren!B19</f>
        <v>13</v>
      </c>
      <c r="B25" s="138">
        <f>[2]Invoeren!A19</f>
        <v>13</v>
      </c>
      <c r="C25" s="62" t="str">
        <f>[2]Invoeren!E19</f>
        <v xml:space="preserve">Cathalijne Staal </v>
      </c>
      <c r="D25" s="187" t="str">
        <f>[2]Invoeren!F19</f>
        <v>Zon en Water</v>
      </c>
      <c r="E25" s="64">
        <f>[2]Invoeren!$D19</f>
        <v>201002010</v>
      </c>
      <c r="F25" s="65">
        <f>[2]Invoeren!$I19</f>
        <v>0</v>
      </c>
      <c r="G25" s="188">
        <f>[2]Invoeren!C19</f>
        <v>49.149099999999997</v>
      </c>
      <c r="H25" s="189">
        <f>[2]Invoeren!Z19</f>
        <v>5</v>
      </c>
      <c r="I25" s="190">
        <f>[2]Invoeren!AA19</f>
        <v>5</v>
      </c>
      <c r="J25" s="190">
        <f>[2]Invoeren!AB19</f>
        <v>5.6</v>
      </c>
      <c r="K25" s="190">
        <f>[2]Invoeren!AC19</f>
        <v>5.4</v>
      </c>
      <c r="L25" s="190">
        <f>[2]Invoeren!AD19</f>
        <v>5.5</v>
      </c>
      <c r="M25" s="190" t="str">
        <f>[2]Invoeren!AE19</f>
        <v/>
      </c>
      <c r="N25" s="190" t="str">
        <f>[2]Invoeren!AF19</f>
        <v/>
      </c>
      <c r="O25" s="191">
        <f>[2]Invoeren!AG19</f>
        <v>15.899999999999999</v>
      </c>
      <c r="P25" s="192">
        <f>[2]Invoeren!AH19</f>
        <v>8.48</v>
      </c>
      <c r="Q25" s="193">
        <f>[2]Invoeren!AT19</f>
        <v>4.3</v>
      </c>
      <c r="R25" s="194">
        <f>[2]Invoeren!AU19</f>
        <v>5.3</v>
      </c>
      <c r="S25" s="194">
        <f>[2]Invoeren!AV19</f>
        <v>5.5</v>
      </c>
      <c r="T25" s="194">
        <f>[2]Invoeren!AW19</f>
        <v>5.7</v>
      </c>
      <c r="U25" s="194">
        <f>[2]Invoeren!AX19</f>
        <v>5.7</v>
      </c>
      <c r="V25" s="194" t="str">
        <f>[2]Invoeren!AY19</f>
        <v/>
      </c>
      <c r="W25" s="194" t="str">
        <f>[2]Invoeren!AZ19</f>
        <v/>
      </c>
      <c r="X25" s="194">
        <f>[2]Invoeren!BA19</f>
        <v>16.5</v>
      </c>
      <c r="Y25" s="195">
        <f>[2]Invoeren!BB19</f>
        <v>10.45</v>
      </c>
      <c r="Z25" s="196">
        <f>[2]Invoeren!BN19</f>
        <v>4</v>
      </c>
      <c r="AA25" s="197">
        <f>[2]Invoeren!BO19</f>
        <v>4.5999999999999996</v>
      </c>
      <c r="AB25" s="197">
        <f>[2]Invoeren!BP19</f>
        <v>3.8</v>
      </c>
      <c r="AC25" s="197">
        <f>[2]Invoeren!BQ19</f>
        <v>4.3</v>
      </c>
      <c r="AD25" s="197">
        <f>[2]Invoeren!BR19</f>
        <v>4.3</v>
      </c>
      <c r="AE25" s="197" t="str">
        <f>[2]Invoeren!BS19</f>
        <v/>
      </c>
      <c r="AF25" s="197" t="str">
        <f>[2]Invoeren!BT19</f>
        <v/>
      </c>
      <c r="AG25" s="197">
        <f>[2]Invoeren!BU19</f>
        <v>12.599999999999998</v>
      </c>
      <c r="AH25" s="198">
        <f>[2]Invoeren!BV19</f>
        <v>9.24</v>
      </c>
      <c r="AI25" s="199">
        <f>[2]Invoeren!CH19</f>
        <v>4.8</v>
      </c>
      <c r="AJ25" s="200">
        <f>[2]Invoeren!CI19</f>
        <v>4.8</v>
      </c>
      <c r="AK25" s="200">
        <f>[2]Invoeren!CJ19</f>
        <v>4.9000000000000004</v>
      </c>
      <c r="AL25" s="200">
        <f>[2]Invoeren!CK19</f>
        <v>4.7</v>
      </c>
      <c r="AM25" s="200">
        <f>[2]Invoeren!CL19</f>
        <v>5.2</v>
      </c>
      <c r="AN25" s="200" t="str">
        <f>[2]Invoeren!CM19</f>
        <v/>
      </c>
      <c r="AO25" s="200" t="str">
        <f>[2]Invoeren!CN19</f>
        <v/>
      </c>
      <c r="AP25" s="200">
        <f>[2]Invoeren!CO19</f>
        <v>14.5</v>
      </c>
      <c r="AQ25" s="201">
        <f>[2]Invoeren!CP19</f>
        <v>9.1832999999999991</v>
      </c>
      <c r="AR25" s="188">
        <f>[2]Invoeren!CR19</f>
        <v>37.353300000000004</v>
      </c>
      <c r="AS25" s="188">
        <f>[2]Invoeren!CS19</f>
        <v>49.149099999999997</v>
      </c>
      <c r="AT25" s="188">
        <f>[2]Invoeren!CT19</f>
        <v>0</v>
      </c>
      <c r="AU25" s="203">
        <f>[2]Invoeren!L40</f>
        <v>0</v>
      </c>
      <c r="AV25" s="204" t="str">
        <f>[2]Invoeren!M19</f>
        <v>BM</v>
      </c>
      <c r="AW25" s="204" t="str">
        <f>[2]Invoeren!N19</f>
        <v/>
      </c>
      <c r="AX25" s="66">
        <f>[2]Invoeren!H19</f>
        <v>0</v>
      </c>
      <c r="AY25" s="205">
        <f>[2]Invoeren!AI19</f>
        <v>8</v>
      </c>
      <c r="AZ25" s="205">
        <f>[2]Invoeren!BC19</f>
        <v>5</v>
      </c>
      <c r="BA25" s="205">
        <f>[2]Invoeren!BW19</f>
        <v>29</v>
      </c>
      <c r="BB25" s="205">
        <f>[2]Invoeren!CQ19</f>
        <v>7</v>
      </c>
    </row>
    <row r="26" spans="1:54">
      <c r="A26" s="60">
        <f>[2]Invoeren!B20</f>
        <v>14</v>
      </c>
      <c r="B26" s="138">
        <f>[2]Invoeren!A20</f>
        <v>14</v>
      </c>
      <c r="C26" s="62" t="str">
        <f>[2]Invoeren!E20</f>
        <v>Jara Meijerman</v>
      </c>
      <c r="D26" s="187" t="str">
        <f>[2]Invoeren!F20</f>
        <v>Het Ravijn</v>
      </c>
      <c r="E26" s="64" t="str">
        <f>[2]Invoeren!$D20</f>
        <v>201101008</v>
      </c>
      <c r="F26" s="65">
        <f>[2]Invoeren!$I20</f>
        <v>0</v>
      </c>
      <c r="G26" s="188">
        <f>[2]Invoeren!C20</f>
        <v>48.9604</v>
      </c>
      <c r="H26" s="189">
        <f>[2]Invoeren!Z20</f>
        <v>3.5</v>
      </c>
      <c r="I26" s="190">
        <f>[2]Invoeren!AA20</f>
        <v>4.3</v>
      </c>
      <c r="J26" s="190">
        <f>[2]Invoeren!AB20</f>
        <v>4</v>
      </c>
      <c r="K26" s="190">
        <f>[2]Invoeren!AC20</f>
        <v>4.5</v>
      </c>
      <c r="L26" s="190">
        <f>[2]Invoeren!AD20</f>
        <v>4.0999999999999996</v>
      </c>
      <c r="M26" s="190" t="str">
        <f>[2]Invoeren!AE20</f>
        <v/>
      </c>
      <c r="N26" s="190" t="str">
        <f>[2]Invoeren!AF20</f>
        <v/>
      </c>
      <c r="O26" s="191">
        <f>[2]Invoeren!AG20</f>
        <v>12.399999999999999</v>
      </c>
      <c r="P26" s="192">
        <f>[2]Invoeren!AH20</f>
        <v>6.6132999999999997</v>
      </c>
      <c r="Q26" s="193">
        <f>[2]Invoeren!AT20</f>
        <v>5.2</v>
      </c>
      <c r="R26" s="194">
        <f>[2]Invoeren!AU20</f>
        <v>5.2</v>
      </c>
      <c r="S26" s="194">
        <f>[2]Invoeren!AV20</f>
        <v>5.4</v>
      </c>
      <c r="T26" s="194">
        <f>[2]Invoeren!AW20</f>
        <v>5.4</v>
      </c>
      <c r="U26" s="194">
        <f>[2]Invoeren!AX20</f>
        <v>5.5</v>
      </c>
      <c r="V26" s="194" t="str">
        <f>[2]Invoeren!AY20</f>
        <v/>
      </c>
      <c r="W26" s="194" t="str">
        <f>[2]Invoeren!AZ20</f>
        <v/>
      </c>
      <c r="X26" s="194">
        <f>[2]Invoeren!BA20</f>
        <v>16.000000000000004</v>
      </c>
      <c r="Y26" s="195">
        <f>[2]Invoeren!BB20</f>
        <v>10.1333</v>
      </c>
      <c r="Z26" s="196">
        <f>[2]Invoeren!BN20</f>
        <v>4.8</v>
      </c>
      <c r="AA26" s="197">
        <f>[2]Invoeren!BO20</f>
        <v>4.8</v>
      </c>
      <c r="AB26" s="197">
        <f>[2]Invoeren!BP20</f>
        <v>5.8</v>
      </c>
      <c r="AC26" s="197">
        <f>[2]Invoeren!BQ20</f>
        <v>5.6</v>
      </c>
      <c r="AD26" s="197">
        <f>[2]Invoeren!BR20</f>
        <v>5.5</v>
      </c>
      <c r="AE26" s="197" t="str">
        <f>[2]Invoeren!BS20</f>
        <v/>
      </c>
      <c r="AF26" s="197" t="str">
        <f>[2]Invoeren!BT20</f>
        <v/>
      </c>
      <c r="AG26" s="197">
        <f>[2]Invoeren!BU20</f>
        <v>15.899999999999999</v>
      </c>
      <c r="AH26" s="198">
        <f>[2]Invoeren!BV20</f>
        <v>11.66</v>
      </c>
      <c r="AI26" s="199">
        <f>[2]Invoeren!CH20</f>
        <v>4</v>
      </c>
      <c r="AJ26" s="200">
        <f>[2]Invoeren!CI20</f>
        <v>5.2</v>
      </c>
      <c r="AK26" s="200">
        <f>[2]Invoeren!CJ20</f>
        <v>5</v>
      </c>
      <c r="AL26" s="200">
        <f>[2]Invoeren!CK20</f>
        <v>4.4000000000000004</v>
      </c>
      <c r="AM26" s="200">
        <f>[2]Invoeren!CL20</f>
        <v>4.5</v>
      </c>
      <c r="AN26" s="200" t="str">
        <f>[2]Invoeren!CM20</f>
        <v/>
      </c>
      <c r="AO26" s="200" t="str">
        <f>[2]Invoeren!CN20</f>
        <v/>
      </c>
      <c r="AP26" s="200">
        <f>[2]Invoeren!CO20</f>
        <v>13.900000000000002</v>
      </c>
      <c r="AQ26" s="201">
        <f>[2]Invoeren!CP20</f>
        <v>8.8033000000000001</v>
      </c>
      <c r="AR26" s="188">
        <f>[2]Invoeren!CR20</f>
        <v>37.209900000000005</v>
      </c>
      <c r="AS26" s="188">
        <f>[2]Invoeren!CS20</f>
        <v>48.9604</v>
      </c>
      <c r="AT26" s="188">
        <f>[2]Invoeren!CT20</f>
        <v>0</v>
      </c>
      <c r="AU26" s="203">
        <f>[2]Invoeren!L41</f>
        <v>0</v>
      </c>
      <c r="AV26" s="204" t="str">
        <f>[2]Invoeren!M20</f>
        <v>L</v>
      </c>
      <c r="AW26" s="204" t="str">
        <f>[2]Invoeren!N20</f>
        <v/>
      </c>
      <c r="AX26" s="66">
        <f>[2]Invoeren!H20</f>
        <v>0</v>
      </c>
      <c r="AY26" s="205">
        <f>[2]Invoeren!AI20</f>
        <v>30</v>
      </c>
      <c r="AZ26" s="205">
        <f>[2]Invoeren!BC20</f>
        <v>9</v>
      </c>
      <c r="BA26" s="205">
        <f>[2]Invoeren!BW20</f>
        <v>9</v>
      </c>
      <c r="BB26" s="205">
        <f>[2]Invoeren!CQ20</f>
        <v>14</v>
      </c>
    </row>
    <row r="27" spans="1:54">
      <c r="A27" s="60">
        <f>[2]Invoeren!B28</f>
        <v>15</v>
      </c>
      <c r="B27" s="138">
        <f>[2]Invoeren!A28</f>
        <v>22</v>
      </c>
      <c r="C27" s="62" t="str">
        <f>[2]Invoeren!E28</f>
        <v>Mare van Berkum</v>
      </c>
      <c r="D27" s="187" t="str">
        <f>[2]Invoeren!F28</f>
        <v>ZCNF '34</v>
      </c>
      <c r="E27" s="64">
        <f>[2]Invoeren!$D28</f>
        <v>201102368</v>
      </c>
      <c r="F27" s="65">
        <f>[2]Invoeren!$I28</f>
        <v>0</v>
      </c>
      <c r="G27" s="188">
        <f>[2]Invoeren!C28</f>
        <v>47.473700000000001</v>
      </c>
      <c r="H27" s="189">
        <f>[2]Invoeren!Z28</f>
        <v>4.7</v>
      </c>
      <c r="I27" s="190">
        <f>[2]Invoeren!AA28</f>
        <v>4.9000000000000004</v>
      </c>
      <c r="J27" s="190">
        <f>[2]Invoeren!AB28</f>
        <v>4.5999999999999996</v>
      </c>
      <c r="K27" s="190">
        <f>[2]Invoeren!AC28</f>
        <v>5.5</v>
      </c>
      <c r="L27" s="190">
        <f>[2]Invoeren!AD28</f>
        <v>5.4</v>
      </c>
      <c r="M27" s="190" t="str">
        <f>[2]Invoeren!AE28</f>
        <v/>
      </c>
      <c r="N27" s="190" t="str">
        <f>[2]Invoeren!AF28</f>
        <v/>
      </c>
      <c r="O27" s="191">
        <f>[2]Invoeren!AG28</f>
        <v>15.000000000000002</v>
      </c>
      <c r="P27" s="192">
        <f>[2]Invoeren!AH28</f>
        <v>8</v>
      </c>
      <c r="Q27" s="193">
        <f>[2]Invoeren!AT28</f>
        <v>3.9</v>
      </c>
      <c r="R27" s="194">
        <f>[2]Invoeren!AU28</f>
        <v>4.4000000000000004</v>
      </c>
      <c r="S27" s="194">
        <f>[2]Invoeren!AV28</f>
        <v>4.8</v>
      </c>
      <c r="T27" s="194">
        <f>[2]Invoeren!AW28</f>
        <v>4.5999999999999996</v>
      </c>
      <c r="U27" s="194">
        <f>[2]Invoeren!AX28</f>
        <v>4.8</v>
      </c>
      <c r="V27" s="194" t="str">
        <f>[2]Invoeren!AY28</f>
        <v/>
      </c>
      <c r="W27" s="194" t="str">
        <f>[2]Invoeren!AZ28</f>
        <v/>
      </c>
      <c r="X27" s="194">
        <f>[2]Invoeren!BA28</f>
        <v>13.800000000000002</v>
      </c>
      <c r="Y27" s="195">
        <f>[2]Invoeren!BB28</f>
        <v>8.74</v>
      </c>
      <c r="Z27" s="196">
        <f>[2]Invoeren!BN28</f>
        <v>4.8</v>
      </c>
      <c r="AA27" s="197">
        <f>[2]Invoeren!BO28</f>
        <v>5</v>
      </c>
      <c r="AB27" s="197">
        <f>[2]Invoeren!BP28</f>
        <v>5</v>
      </c>
      <c r="AC27" s="197">
        <f>[2]Invoeren!BQ28</f>
        <v>4.3</v>
      </c>
      <c r="AD27" s="197">
        <f>[2]Invoeren!BR28</f>
        <v>5.4</v>
      </c>
      <c r="AE27" s="197" t="str">
        <f>[2]Invoeren!BS28</f>
        <v/>
      </c>
      <c r="AF27" s="197" t="str">
        <f>[2]Invoeren!BT28</f>
        <v/>
      </c>
      <c r="AG27" s="197">
        <f>[2]Invoeren!BU28</f>
        <v>14.8</v>
      </c>
      <c r="AH27" s="198">
        <f>[2]Invoeren!BV28</f>
        <v>10.853300000000001</v>
      </c>
      <c r="AI27" s="199">
        <f>[2]Invoeren!CH28</f>
        <v>4.3</v>
      </c>
      <c r="AJ27" s="200">
        <f>[2]Invoeren!CI28</f>
        <v>4.8</v>
      </c>
      <c r="AK27" s="200">
        <f>[2]Invoeren!CJ28</f>
        <v>4.4000000000000004</v>
      </c>
      <c r="AL27" s="200">
        <f>[2]Invoeren!CK28</f>
        <v>4.7</v>
      </c>
      <c r="AM27" s="200">
        <f>[2]Invoeren!CL28</f>
        <v>3.9</v>
      </c>
      <c r="AN27" s="200" t="str">
        <f>[2]Invoeren!CM28</f>
        <v/>
      </c>
      <c r="AO27" s="200" t="str">
        <f>[2]Invoeren!CN28</f>
        <v/>
      </c>
      <c r="AP27" s="200">
        <f>[2]Invoeren!CO28</f>
        <v>13.399999999999997</v>
      </c>
      <c r="AQ27" s="201">
        <f>[2]Invoeren!CP28</f>
        <v>8.4867000000000008</v>
      </c>
      <c r="AR27" s="188">
        <f>[2]Invoeren!CR28</f>
        <v>36.080000000000005</v>
      </c>
      <c r="AS27" s="188">
        <f>[2]Invoeren!CS28</f>
        <v>47.473700000000001</v>
      </c>
      <c r="AT27" s="188">
        <f>[2]Invoeren!CT28</f>
        <v>0</v>
      </c>
      <c r="AU27" s="203">
        <f>[2]Invoeren!L49</f>
        <v>0</v>
      </c>
      <c r="AV27" s="204" t="str">
        <f>[2]Invoeren!M28</f>
        <v>L</v>
      </c>
      <c r="AW27" s="204" t="str">
        <f>[2]Invoeren!N28</f>
        <v/>
      </c>
      <c r="AX27" s="66">
        <f>[2]Invoeren!H28</f>
        <v>0</v>
      </c>
      <c r="AY27" s="205">
        <f>[2]Invoeren!AI28</f>
        <v>13</v>
      </c>
      <c r="AZ27" s="205">
        <f>[2]Invoeren!BC28</f>
        <v>22</v>
      </c>
      <c r="BA27" s="205">
        <f>[2]Invoeren!BW28</f>
        <v>17</v>
      </c>
      <c r="BB27" s="205">
        <f>[2]Invoeren!CQ28</f>
        <v>18</v>
      </c>
    </row>
    <row r="28" spans="1:54">
      <c r="A28" s="60">
        <f>[2]Invoeren!B25</f>
        <v>16</v>
      </c>
      <c r="B28" s="138">
        <f>[2]Invoeren!A25</f>
        <v>19</v>
      </c>
      <c r="C28" s="62" t="str">
        <f>[2]Invoeren!E25</f>
        <v>Benthe Zeeman</v>
      </c>
      <c r="D28" s="187" t="str">
        <f>[2]Invoeren!F25</f>
        <v>De Houtrib</v>
      </c>
      <c r="E28" s="64">
        <f>[2]Invoeren!$D25</f>
        <v>201100072</v>
      </c>
      <c r="F28" s="65">
        <f>[2]Invoeren!$I25</f>
        <v>0</v>
      </c>
      <c r="G28" s="188">
        <f>[2]Invoeren!C25</f>
        <v>47.070300000000003</v>
      </c>
      <c r="H28" s="189">
        <f>[2]Invoeren!Z25</f>
        <v>5.4</v>
      </c>
      <c r="I28" s="190">
        <f>[2]Invoeren!AA25</f>
        <v>4.5</v>
      </c>
      <c r="J28" s="190">
        <f>[2]Invoeren!AB25</f>
        <v>4.8</v>
      </c>
      <c r="K28" s="190">
        <f>[2]Invoeren!AC25</f>
        <v>5.6</v>
      </c>
      <c r="L28" s="190">
        <f>[2]Invoeren!AD25</f>
        <v>5.2</v>
      </c>
      <c r="M28" s="190" t="str">
        <f>[2]Invoeren!AE25</f>
        <v/>
      </c>
      <c r="N28" s="190" t="str">
        <f>[2]Invoeren!AF25</f>
        <v/>
      </c>
      <c r="O28" s="191">
        <f>[2]Invoeren!AG25</f>
        <v>15.399999999999999</v>
      </c>
      <c r="P28" s="192">
        <f>[2]Invoeren!AH25</f>
        <v>8.2133000000000003</v>
      </c>
      <c r="Q28" s="193">
        <f>[2]Invoeren!AT25</f>
        <v>4.5999999999999996</v>
      </c>
      <c r="R28" s="194">
        <f>[2]Invoeren!AU25</f>
        <v>5.6</v>
      </c>
      <c r="S28" s="194">
        <f>[2]Invoeren!AV25</f>
        <v>4.5</v>
      </c>
      <c r="T28" s="194">
        <f>[2]Invoeren!AW25</f>
        <v>4.9000000000000004</v>
      </c>
      <c r="U28" s="194">
        <f>[2]Invoeren!AX25</f>
        <v>5.0999999999999996</v>
      </c>
      <c r="V28" s="194" t="str">
        <f>[2]Invoeren!AY25</f>
        <v/>
      </c>
      <c r="W28" s="194" t="str">
        <f>[2]Invoeren!AZ25</f>
        <v/>
      </c>
      <c r="X28" s="194">
        <f>[2]Invoeren!BA25</f>
        <v>14.600000000000001</v>
      </c>
      <c r="Y28" s="195">
        <f>[2]Invoeren!BB25</f>
        <v>9.2467000000000006</v>
      </c>
      <c r="Z28" s="196">
        <f>[2]Invoeren!BN25</f>
        <v>5</v>
      </c>
      <c r="AA28" s="197">
        <f>[2]Invoeren!BO25</f>
        <v>4.2</v>
      </c>
      <c r="AB28" s="197">
        <f>[2]Invoeren!BP25</f>
        <v>4.5</v>
      </c>
      <c r="AC28" s="197">
        <f>[2]Invoeren!BQ25</f>
        <v>4.7</v>
      </c>
      <c r="AD28" s="197">
        <f>[2]Invoeren!BR25</f>
        <v>4.2</v>
      </c>
      <c r="AE28" s="197" t="str">
        <f>[2]Invoeren!BS25</f>
        <v/>
      </c>
      <c r="AF28" s="197" t="str">
        <f>[2]Invoeren!BT25</f>
        <v/>
      </c>
      <c r="AG28" s="197">
        <f>[2]Invoeren!BU25</f>
        <v>13.399999999999999</v>
      </c>
      <c r="AH28" s="198">
        <f>[2]Invoeren!BV25</f>
        <v>9.8267000000000007</v>
      </c>
      <c r="AI28" s="199">
        <f>[2]Invoeren!CH25</f>
        <v>4.5</v>
      </c>
      <c r="AJ28" s="200">
        <f>[2]Invoeren!CI25</f>
        <v>4.5</v>
      </c>
      <c r="AK28" s="200">
        <f>[2]Invoeren!CJ25</f>
        <v>4.4000000000000004</v>
      </c>
      <c r="AL28" s="200">
        <f>[2]Invoeren!CK25</f>
        <v>4</v>
      </c>
      <c r="AM28" s="200">
        <f>[2]Invoeren!CL25</f>
        <v>4.5999999999999996</v>
      </c>
      <c r="AN28" s="200" t="str">
        <f>[2]Invoeren!CM25</f>
        <v/>
      </c>
      <c r="AO28" s="200" t="str">
        <f>[2]Invoeren!CN25</f>
        <v/>
      </c>
      <c r="AP28" s="200">
        <f>[2]Invoeren!CO25</f>
        <v>13.399999999999999</v>
      </c>
      <c r="AQ28" s="201">
        <f>[2]Invoeren!CP25</f>
        <v>8.4867000000000008</v>
      </c>
      <c r="AR28" s="188">
        <f>[2]Invoeren!CR25</f>
        <v>35.773400000000002</v>
      </c>
      <c r="AS28" s="188">
        <f>[2]Invoeren!CS25</f>
        <v>47.070300000000003</v>
      </c>
      <c r="AT28" s="188">
        <f>[2]Invoeren!CT25</f>
        <v>0</v>
      </c>
      <c r="AU28" s="203">
        <f>[2]Invoeren!L46</f>
        <v>0</v>
      </c>
      <c r="AV28" s="204" t="str">
        <f>[2]Invoeren!M25</f>
        <v>L</v>
      </c>
      <c r="AW28" s="204" t="str">
        <f>[2]Invoeren!N25</f>
        <v>Age I</v>
      </c>
      <c r="AX28" s="66">
        <f>[2]Invoeren!H25</f>
        <v>0</v>
      </c>
      <c r="AY28" s="205">
        <f>[2]Invoeren!AI25</f>
        <v>11</v>
      </c>
      <c r="AZ28" s="205">
        <f>[2]Invoeren!BC25</f>
        <v>14</v>
      </c>
      <c r="BA28" s="205">
        <f>[2]Invoeren!BW25</f>
        <v>25</v>
      </c>
      <c r="BB28" s="205">
        <f>[2]Invoeren!CQ25</f>
        <v>18</v>
      </c>
    </row>
    <row r="29" spans="1:54">
      <c r="A29" s="60">
        <f>[2]Invoeren!B22</f>
        <v>17</v>
      </c>
      <c r="B29" s="138">
        <f>[2]Invoeren!A22</f>
        <v>16</v>
      </c>
      <c r="C29" s="62" t="str">
        <f>[2]Invoeren!E22</f>
        <v>Roos Richters</v>
      </c>
      <c r="D29" s="187" t="str">
        <f>[2]Invoeren!F22</f>
        <v>Cadans</v>
      </c>
      <c r="E29" s="64">
        <f>[2]Invoeren!$D22</f>
        <v>201300330</v>
      </c>
      <c r="F29" s="65">
        <f>[2]Invoeren!$I22</f>
        <v>0</v>
      </c>
      <c r="G29" s="188">
        <f>[2]Invoeren!C22</f>
        <v>46.842100000000002</v>
      </c>
      <c r="H29" s="189">
        <f>[2]Invoeren!Z22</f>
        <v>5</v>
      </c>
      <c r="I29" s="190">
        <f>[2]Invoeren!AA22</f>
        <v>4.7</v>
      </c>
      <c r="J29" s="190">
        <f>[2]Invoeren!AB22</f>
        <v>4.7</v>
      </c>
      <c r="K29" s="190">
        <f>[2]Invoeren!AC22</f>
        <v>5.0999999999999996</v>
      </c>
      <c r="L29" s="190">
        <f>[2]Invoeren!AD22</f>
        <v>4</v>
      </c>
      <c r="M29" s="190" t="str">
        <f>[2]Invoeren!AE22</f>
        <v/>
      </c>
      <c r="N29" s="190" t="str">
        <f>[2]Invoeren!AF22</f>
        <v/>
      </c>
      <c r="O29" s="191">
        <f>[2]Invoeren!AG22</f>
        <v>14.399999999999999</v>
      </c>
      <c r="P29" s="192">
        <f>[2]Invoeren!AH22</f>
        <v>7.68</v>
      </c>
      <c r="Q29" s="193">
        <f>[2]Invoeren!AT22</f>
        <v>4.5</v>
      </c>
      <c r="R29" s="194">
        <f>[2]Invoeren!AU22</f>
        <v>4.3</v>
      </c>
      <c r="S29" s="194">
        <f>[2]Invoeren!AV22</f>
        <v>4.8</v>
      </c>
      <c r="T29" s="194">
        <f>[2]Invoeren!AW22</f>
        <v>4.4000000000000004</v>
      </c>
      <c r="U29" s="194">
        <f>[2]Invoeren!AX22</f>
        <v>4.8</v>
      </c>
      <c r="V29" s="194" t="str">
        <f>[2]Invoeren!AY22</f>
        <v/>
      </c>
      <c r="W29" s="194" t="str">
        <f>[2]Invoeren!AZ22</f>
        <v/>
      </c>
      <c r="X29" s="194">
        <f>[2]Invoeren!BA22</f>
        <v>13.7</v>
      </c>
      <c r="Y29" s="195">
        <f>[2]Invoeren!BB22</f>
        <v>8.6767000000000003</v>
      </c>
      <c r="Z29" s="196">
        <f>[2]Invoeren!BN22</f>
        <v>4.7</v>
      </c>
      <c r="AA29" s="197">
        <f>[2]Invoeren!BO22</f>
        <v>5</v>
      </c>
      <c r="AB29" s="197">
        <f>[2]Invoeren!BP22</f>
        <v>5.4</v>
      </c>
      <c r="AC29" s="197">
        <f>[2]Invoeren!BQ22</f>
        <v>4.2</v>
      </c>
      <c r="AD29" s="197">
        <f>[2]Invoeren!BR22</f>
        <v>5.7</v>
      </c>
      <c r="AE29" s="197" t="str">
        <f>[2]Invoeren!BS22</f>
        <v/>
      </c>
      <c r="AF29" s="197" t="str">
        <f>[2]Invoeren!BT22</f>
        <v/>
      </c>
      <c r="AG29" s="197">
        <f>[2]Invoeren!BU22</f>
        <v>15.100000000000001</v>
      </c>
      <c r="AH29" s="198">
        <f>[2]Invoeren!BV22</f>
        <v>11.0733</v>
      </c>
      <c r="AI29" s="199">
        <f>[2]Invoeren!CH22</f>
        <v>4.5999999999999996</v>
      </c>
      <c r="AJ29" s="200">
        <f>[2]Invoeren!CI22</f>
        <v>4.0999999999999996</v>
      </c>
      <c r="AK29" s="200">
        <f>[2]Invoeren!CJ22</f>
        <v>4.2</v>
      </c>
      <c r="AL29" s="200">
        <f>[2]Invoeren!CK22</f>
        <v>4.8</v>
      </c>
      <c r="AM29" s="200">
        <f>[2]Invoeren!CL22</f>
        <v>4.0999999999999996</v>
      </c>
      <c r="AN29" s="200" t="str">
        <f>[2]Invoeren!CM22</f>
        <v/>
      </c>
      <c r="AO29" s="200" t="str">
        <f>[2]Invoeren!CN22</f>
        <v/>
      </c>
      <c r="AP29" s="200">
        <f>[2]Invoeren!CO22</f>
        <v>12.899999999999997</v>
      </c>
      <c r="AQ29" s="201">
        <f>[2]Invoeren!CP22</f>
        <v>8.17</v>
      </c>
      <c r="AR29" s="188">
        <f>[2]Invoeren!CR22</f>
        <v>35.6</v>
      </c>
      <c r="AS29" s="188">
        <f>[2]Invoeren!CS22</f>
        <v>46.842100000000002</v>
      </c>
      <c r="AT29" s="188">
        <f>[2]Invoeren!CT22</f>
        <v>0</v>
      </c>
      <c r="AU29" s="203">
        <f>[2]Invoeren!L43</f>
        <v>0</v>
      </c>
      <c r="AV29" s="204" t="str">
        <f>[2]Invoeren!M22</f>
        <v>L</v>
      </c>
      <c r="AW29" s="204" t="str">
        <f>[2]Invoeren!N22</f>
        <v>Age I</v>
      </c>
      <c r="AX29" s="66">
        <f>[2]Invoeren!H22</f>
        <v>0</v>
      </c>
      <c r="AY29" s="205">
        <f>[2]Invoeren!AI22</f>
        <v>18</v>
      </c>
      <c r="AZ29" s="205">
        <f>[2]Invoeren!BC22</f>
        <v>23</v>
      </c>
      <c r="BA29" s="205">
        <f>[2]Invoeren!BW22</f>
        <v>16</v>
      </c>
      <c r="BB29" s="205">
        <f>[2]Invoeren!CQ22</f>
        <v>21</v>
      </c>
    </row>
    <row r="30" spans="1:54">
      <c r="A30" s="60">
        <f>[2]Invoeren!B27</f>
        <v>18</v>
      </c>
      <c r="B30" s="138">
        <f>[2]Invoeren!A27</f>
        <v>21</v>
      </c>
      <c r="C30" s="62" t="str">
        <f>[2]Invoeren!E27</f>
        <v>Ceren-Iraz Emre</v>
      </c>
      <c r="D30" s="187" t="str">
        <f>[2]Invoeren!F27</f>
        <v>Polar Bears</v>
      </c>
      <c r="E30" s="64">
        <f>[2]Invoeren!$D27</f>
        <v>201201218</v>
      </c>
      <c r="F30" s="65" t="str">
        <f>[2]Invoeren!$I27</f>
        <v xml:space="preserve"> </v>
      </c>
      <c r="G30" s="188">
        <f>[2]Invoeren!C27</f>
        <v>46.434199999999997</v>
      </c>
      <c r="H30" s="189">
        <f>[2]Invoeren!Z27</f>
        <v>5.0999999999999996</v>
      </c>
      <c r="I30" s="190">
        <f>[2]Invoeren!AA27</f>
        <v>4.7</v>
      </c>
      <c r="J30" s="190">
        <f>[2]Invoeren!AB27</f>
        <v>5</v>
      </c>
      <c r="K30" s="190">
        <f>[2]Invoeren!AC27</f>
        <v>5.2</v>
      </c>
      <c r="L30" s="190">
        <f>[2]Invoeren!AD27</f>
        <v>4.9000000000000004</v>
      </c>
      <c r="M30" s="190" t="str">
        <f>[2]Invoeren!AE27</f>
        <v/>
      </c>
      <c r="N30" s="190" t="str">
        <f>[2]Invoeren!AF27</f>
        <v/>
      </c>
      <c r="O30" s="191">
        <f>[2]Invoeren!AG27</f>
        <v>15</v>
      </c>
      <c r="P30" s="192">
        <f>[2]Invoeren!AH27</f>
        <v>8</v>
      </c>
      <c r="Q30" s="193">
        <f>[2]Invoeren!AT27</f>
        <v>4.4000000000000004</v>
      </c>
      <c r="R30" s="194">
        <f>[2]Invoeren!AU27</f>
        <v>4.5999999999999996</v>
      </c>
      <c r="S30" s="194">
        <f>[2]Invoeren!AV27</f>
        <v>4.9000000000000004</v>
      </c>
      <c r="T30" s="194">
        <f>[2]Invoeren!AW27</f>
        <v>4.5</v>
      </c>
      <c r="U30" s="194">
        <f>[2]Invoeren!AX27</f>
        <v>4.9000000000000004</v>
      </c>
      <c r="V30" s="194" t="str">
        <f>[2]Invoeren!AY27</f>
        <v/>
      </c>
      <c r="W30" s="194" t="str">
        <f>[2]Invoeren!AZ27</f>
        <v/>
      </c>
      <c r="X30" s="194">
        <f>[2]Invoeren!BA27</f>
        <v>13.999999999999998</v>
      </c>
      <c r="Y30" s="195">
        <f>[2]Invoeren!BB27</f>
        <v>8.8666999999999998</v>
      </c>
      <c r="Z30" s="196">
        <f>[2]Invoeren!BN27</f>
        <v>4.5999999999999996</v>
      </c>
      <c r="AA30" s="197">
        <f>[2]Invoeren!BO27</f>
        <v>4.8</v>
      </c>
      <c r="AB30" s="197">
        <f>[2]Invoeren!BP27</f>
        <v>5.0999999999999996</v>
      </c>
      <c r="AC30" s="197">
        <f>[2]Invoeren!BQ27</f>
        <v>4.5999999999999996</v>
      </c>
      <c r="AD30" s="197">
        <f>[2]Invoeren!BR27</f>
        <v>5.3</v>
      </c>
      <c r="AE30" s="197" t="str">
        <f>[2]Invoeren!BS27</f>
        <v/>
      </c>
      <c r="AF30" s="197" t="str">
        <f>[2]Invoeren!BT27</f>
        <v/>
      </c>
      <c r="AG30" s="197">
        <f>[2]Invoeren!BU27</f>
        <v>14.499999999999998</v>
      </c>
      <c r="AH30" s="198">
        <f>[2]Invoeren!BV27</f>
        <v>10.6333</v>
      </c>
      <c r="AI30" s="199">
        <f>[2]Invoeren!CH27</f>
        <v>4.0999999999999996</v>
      </c>
      <c r="AJ30" s="200">
        <f>[2]Invoeren!CI27</f>
        <v>4.0999999999999996</v>
      </c>
      <c r="AK30" s="200">
        <f>[2]Invoeren!CJ27</f>
        <v>4.0999999999999996</v>
      </c>
      <c r="AL30" s="200">
        <f>[2]Invoeren!CK27</f>
        <v>4</v>
      </c>
      <c r="AM30" s="200">
        <f>[2]Invoeren!CL27</f>
        <v>4.5</v>
      </c>
      <c r="AN30" s="200" t="str">
        <f>[2]Invoeren!CM27</f>
        <v/>
      </c>
      <c r="AO30" s="200" t="str">
        <f>[2]Invoeren!CN27</f>
        <v/>
      </c>
      <c r="AP30" s="200">
        <f>[2]Invoeren!CO27</f>
        <v>12.299999999999997</v>
      </c>
      <c r="AQ30" s="201">
        <f>[2]Invoeren!CP27</f>
        <v>7.79</v>
      </c>
      <c r="AR30" s="188">
        <f>[2]Invoeren!CR27</f>
        <v>35.29</v>
      </c>
      <c r="AS30" s="188">
        <f>[2]Invoeren!CS27</f>
        <v>46.434199999999997</v>
      </c>
      <c r="AT30" s="188">
        <f>[2]Invoeren!CT27</f>
        <v>0</v>
      </c>
      <c r="AU30" s="203">
        <f>[2]Invoeren!L48</f>
        <v>0</v>
      </c>
      <c r="AV30" s="204" t="str">
        <f>[2]Invoeren!M27</f>
        <v>L</v>
      </c>
      <c r="AW30" s="204" t="str">
        <f>[2]Invoeren!N27</f>
        <v/>
      </c>
      <c r="AX30" s="66">
        <f>[2]Invoeren!H27</f>
        <v>0</v>
      </c>
      <c r="AY30" s="205">
        <f>[2]Invoeren!AI27</f>
        <v>13</v>
      </c>
      <c r="AZ30" s="205">
        <f>[2]Invoeren!BC27</f>
        <v>17</v>
      </c>
      <c r="BA30" s="205">
        <f>[2]Invoeren!BW27</f>
        <v>18</v>
      </c>
      <c r="BB30" s="205">
        <f>[2]Invoeren!CQ27</f>
        <v>26</v>
      </c>
    </row>
    <row r="31" spans="1:54">
      <c r="A31" s="60">
        <f>[2]Invoeren!B16</f>
        <v>19</v>
      </c>
      <c r="B31" s="138">
        <f>[2]Invoeren!A16</f>
        <v>10</v>
      </c>
      <c r="C31" s="62" t="str">
        <f>[2]Invoeren!E16</f>
        <v>Iris Degen</v>
      </c>
      <c r="D31" s="187" t="str">
        <f>[2]Invoeren!F16</f>
        <v>Cadans</v>
      </c>
      <c r="E31" s="64">
        <f>[2]Invoeren!$D16</f>
        <v>201200502</v>
      </c>
      <c r="F31" s="65">
        <f>[2]Invoeren!$I16</f>
        <v>0</v>
      </c>
      <c r="G31" s="188">
        <f>[2]Invoeren!C16</f>
        <v>46.210500000000003</v>
      </c>
      <c r="H31" s="189">
        <f>[2]Invoeren!Z16</f>
        <v>4.5</v>
      </c>
      <c r="I31" s="190">
        <f>[2]Invoeren!AA16</f>
        <v>5.3</v>
      </c>
      <c r="J31" s="190">
        <f>[2]Invoeren!AB16</f>
        <v>4.3</v>
      </c>
      <c r="K31" s="190">
        <f>[2]Invoeren!AC16</f>
        <v>5.4</v>
      </c>
      <c r="L31" s="190">
        <f>[2]Invoeren!AD16</f>
        <v>4.0999999999999996</v>
      </c>
      <c r="M31" s="190" t="str">
        <f>[2]Invoeren!AE16</f>
        <v/>
      </c>
      <c r="N31" s="190" t="str">
        <f>[2]Invoeren!AF16</f>
        <v/>
      </c>
      <c r="O31" s="191">
        <f>[2]Invoeren!AG16</f>
        <v>14.100000000000003</v>
      </c>
      <c r="P31" s="192">
        <f>[2]Invoeren!AH16</f>
        <v>7.52</v>
      </c>
      <c r="Q31" s="193">
        <f>[2]Invoeren!AT16</f>
        <v>4.8</v>
      </c>
      <c r="R31" s="194">
        <f>[2]Invoeren!AU16</f>
        <v>5.2</v>
      </c>
      <c r="S31" s="194">
        <f>[2]Invoeren!AV16</f>
        <v>4.2</v>
      </c>
      <c r="T31" s="194">
        <f>[2]Invoeren!AW16</f>
        <v>4.2</v>
      </c>
      <c r="U31" s="194">
        <f>[2]Invoeren!AX16</f>
        <v>4.0999999999999996</v>
      </c>
      <c r="V31" s="194" t="str">
        <f>[2]Invoeren!AY16</f>
        <v/>
      </c>
      <c r="W31" s="194" t="str">
        <f>[2]Invoeren!AZ16</f>
        <v/>
      </c>
      <c r="X31" s="194">
        <f>[2]Invoeren!BA16</f>
        <v>13.200000000000001</v>
      </c>
      <c r="Y31" s="195">
        <f>[2]Invoeren!BB16</f>
        <v>8.36</v>
      </c>
      <c r="Z31" s="196">
        <f>[2]Invoeren!BN16</f>
        <v>4.5</v>
      </c>
      <c r="AA31" s="197">
        <f>[2]Invoeren!BO16</f>
        <v>4.5</v>
      </c>
      <c r="AB31" s="197">
        <f>[2]Invoeren!BP16</f>
        <v>4.8</v>
      </c>
      <c r="AC31" s="197">
        <f>[2]Invoeren!BQ16</f>
        <v>4.0999999999999996</v>
      </c>
      <c r="AD31" s="197">
        <f>[2]Invoeren!BR16</f>
        <v>4.8</v>
      </c>
      <c r="AE31" s="197" t="str">
        <f>[2]Invoeren!BS16</f>
        <v/>
      </c>
      <c r="AF31" s="197" t="str">
        <f>[2]Invoeren!BT16</f>
        <v/>
      </c>
      <c r="AG31" s="197">
        <f>[2]Invoeren!BU16</f>
        <v>13.799999999999999</v>
      </c>
      <c r="AH31" s="198">
        <f>[2]Invoeren!BV16</f>
        <v>10.119999999999999</v>
      </c>
      <c r="AI31" s="199">
        <f>[2]Invoeren!CH16</f>
        <v>4.8</v>
      </c>
      <c r="AJ31" s="200">
        <f>[2]Invoeren!CI16</f>
        <v>5</v>
      </c>
      <c r="AK31" s="200">
        <f>[2]Invoeren!CJ16</f>
        <v>4.7</v>
      </c>
      <c r="AL31" s="200">
        <f>[2]Invoeren!CK16</f>
        <v>4.9000000000000004</v>
      </c>
      <c r="AM31" s="200">
        <f>[2]Invoeren!CL16</f>
        <v>4.5999999999999996</v>
      </c>
      <c r="AN31" s="200" t="str">
        <f>[2]Invoeren!CM16</f>
        <v/>
      </c>
      <c r="AO31" s="200" t="str">
        <f>[2]Invoeren!CN16</f>
        <v/>
      </c>
      <c r="AP31" s="200">
        <f>[2]Invoeren!CO16</f>
        <v>14.4</v>
      </c>
      <c r="AQ31" s="201">
        <f>[2]Invoeren!CP16</f>
        <v>9.1199999999999992</v>
      </c>
      <c r="AR31" s="188">
        <f>[2]Invoeren!CR16</f>
        <v>35.119999999999997</v>
      </c>
      <c r="AS31" s="188">
        <f>[2]Invoeren!CS16</f>
        <v>46.210500000000003</v>
      </c>
      <c r="AT31" s="188">
        <f>[2]Invoeren!CT16</f>
        <v>0</v>
      </c>
      <c r="AU31" s="203">
        <f>[2]Invoeren!L37</f>
        <v>0</v>
      </c>
      <c r="AV31" s="204" t="str">
        <f>[2]Invoeren!M16</f>
        <v>L</v>
      </c>
      <c r="AW31" s="204" t="str">
        <f>[2]Invoeren!N16</f>
        <v/>
      </c>
      <c r="AX31" s="66">
        <f>[2]Invoeren!H16</f>
        <v>0</v>
      </c>
      <c r="AY31" s="205">
        <f>[2]Invoeren!AI16</f>
        <v>20</v>
      </c>
      <c r="AZ31" s="205">
        <f>[2]Invoeren!BC16</f>
        <v>29</v>
      </c>
      <c r="BA31" s="205">
        <f>[2]Invoeren!BW16</f>
        <v>21</v>
      </c>
      <c r="BB31" s="205">
        <f>[2]Invoeren!CQ16</f>
        <v>9</v>
      </c>
    </row>
    <row r="32" spans="1:54">
      <c r="A32" s="60">
        <f>[2]Invoeren!B18</f>
        <v>20</v>
      </c>
      <c r="B32" s="138">
        <f>[2]Invoeren!A18</f>
        <v>12</v>
      </c>
      <c r="C32" s="62" t="str">
        <f>[2]Invoeren!E18</f>
        <v>Rosanne Oenema</v>
      </c>
      <c r="D32" s="187" t="str">
        <f>[2]Invoeren!F18</f>
        <v>HZ&amp;PC Heerenveen</v>
      </c>
      <c r="E32" s="64">
        <f>[2]Invoeren!$D18</f>
        <v>201002094</v>
      </c>
      <c r="F32" s="65">
        <f>[2]Invoeren!$I18</f>
        <v>0</v>
      </c>
      <c r="G32" s="188">
        <f>[2]Invoeren!C18</f>
        <v>46.131399999999999</v>
      </c>
      <c r="H32" s="189">
        <f>[2]Invoeren!Z18</f>
        <v>3.9</v>
      </c>
      <c r="I32" s="190">
        <f>[2]Invoeren!AA18</f>
        <v>4.4000000000000004</v>
      </c>
      <c r="J32" s="190">
        <f>[2]Invoeren!AB18</f>
        <v>4.3</v>
      </c>
      <c r="K32" s="190">
        <f>[2]Invoeren!AC18</f>
        <v>4.8</v>
      </c>
      <c r="L32" s="190">
        <f>[2]Invoeren!AD18</f>
        <v>4.8</v>
      </c>
      <c r="M32" s="190" t="str">
        <f>[2]Invoeren!AE18</f>
        <v/>
      </c>
      <c r="N32" s="190" t="str">
        <f>[2]Invoeren!AF18</f>
        <v/>
      </c>
      <c r="O32" s="191">
        <f>[2]Invoeren!AG18</f>
        <v>13.500000000000002</v>
      </c>
      <c r="P32" s="192">
        <f>[2]Invoeren!AH18</f>
        <v>7.2</v>
      </c>
      <c r="Q32" s="193">
        <f>[2]Invoeren!AT18</f>
        <v>5.0999999999999996</v>
      </c>
      <c r="R32" s="194">
        <f>[2]Invoeren!AU18</f>
        <v>4.5</v>
      </c>
      <c r="S32" s="194">
        <f>[2]Invoeren!AV18</f>
        <v>4.5999999999999996</v>
      </c>
      <c r="T32" s="194">
        <f>[2]Invoeren!AW18</f>
        <v>4.8</v>
      </c>
      <c r="U32" s="194">
        <f>[2]Invoeren!AX18</f>
        <v>5.6</v>
      </c>
      <c r="V32" s="194" t="str">
        <f>[2]Invoeren!AY18</f>
        <v/>
      </c>
      <c r="W32" s="194" t="str">
        <f>[2]Invoeren!AZ18</f>
        <v/>
      </c>
      <c r="X32" s="194">
        <f>[2]Invoeren!BA18</f>
        <v>14.5</v>
      </c>
      <c r="Y32" s="195">
        <f>[2]Invoeren!BB18</f>
        <v>9.1832999999999991</v>
      </c>
      <c r="Z32" s="196">
        <f>[2]Invoeren!BN18</f>
        <v>4.7</v>
      </c>
      <c r="AA32" s="197">
        <f>[2]Invoeren!BO18</f>
        <v>4.2</v>
      </c>
      <c r="AB32" s="197">
        <f>[2]Invoeren!BP18</f>
        <v>4.7</v>
      </c>
      <c r="AC32" s="197">
        <f>[2]Invoeren!BQ18</f>
        <v>5.0999999999999996</v>
      </c>
      <c r="AD32" s="197">
        <f>[2]Invoeren!BR18</f>
        <v>5.4</v>
      </c>
      <c r="AE32" s="197" t="str">
        <f>[2]Invoeren!BS18</f>
        <v/>
      </c>
      <c r="AF32" s="197" t="str">
        <f>[2]Invoeren!BT18</f>
        <v/>
      </c>
      <c r="AG32" s="197">
        <f>[2]Invoeren!BU18</f>
        <v>14.500000000000004</v>
      </c>
      <c r="AH32" s="198">
        <f>[2]Invoeren!BV18</f>
        <v>10.6333</v>
      </c>
      <c r="AI32" s="199">
        <f>[2]Invoeren!CH18</f>
        <v>4.4000000000000004</v>
      </c>
      <c r="AJ32" s="200">
        <f>[2]Invoeren!CI18</f>
        <v>4.3</v>
      </c>
      <c r="AK32" s="200">
        <f>[2]Invoeren!CJ18</f>
        <v>4</v>
      </c>
      <c r="AL32" s="200">
        <f>[2]Invoeren!CK18</f>
        <v>3.9</v>
      </c>
      <c r="AM32" s="200">
        <f>[2]Invoeren!CL18</f>
        <v>4.5</v>
      </c>
      <c r="AN32" s="200" t="str">
        <f>[2]Invoeren!CM18</f>
        <v/>
      </c>
      <c r="AO32" s="200" t="str">
        <f>[2]Invoeren!CN18</f>
        <v/>
      </c>
      <c r="AP32" s="200">
        <f>[2]Invoeren!CO18</f>
        <v>12.699999999999998</v>
      </c>
      <c r="AQ32" s="201">
        <f>[2]Invoeren!CP18</f>
        <v>8.0433000000000003</v>
      </c>
      <c r="AR32" s="188">
        <f>[2]Invoeren!CR18</f>
        <v>35.059899999999999</v>
      </c>
      <c r="AS32" s="188">
        <f>[2]Invoeren!CS18</f>
        <v>46.131399999999999</v>
      </c>
      <c r="AT32" s="188">
        <f>[2]Invoeren!CT18</f>
        <v>0</v>
      </c>
      <c r="AU32" s="203">
        <f>[2]Invoeren!L39</f>
        <v>0</v>
      </c>
      <c r="AV32" s="204" t="str">
        <f>[2]Invoeren!M18</f>
        <v>BM</v>
      </c>
      <c r="AW32" s="204" t="str">
        <f>[2]Invoeren!N18</f>
        <v>Age I</v>
      </c>
      <c r="AX32" s="66">
        <f>[2]Invoeren!H18</f>
        <v>0</v>
      </c>
      <c r="AY32" s="205">
        <f>[2]Invoeren!AI18</f>
        <v>25</v>
      </c>
      <c r="AZ32" s="205">
        <f>[2]Invoeren!BC18</f>
        <v>15</v>
      </c>
      <c r="BA32" s="205">
        <f>[2]Invoeren!BW18</f>
        <v>18</v>
      </c>
      <c r="BB32" s="205">
        <f>[2]Invoeren!CQ18</f>
        <v>23</v>
      </c>
    </row>
    <row r="33" spans="1:54">
      <c r="A33" s="60">
        <f>[2]Invoeren!B36</f>
        <v>21</v>
      </c>
      <c r="B33" s="138">
        <f>[2]Invoeren!A36</f>
        <v>30</v>
      </c>
      <c r="C33" s="62" t="str">
        <f>[2]Invoeren!E36</f>
        <v>Dorothé van Marle</v>
      </c>
      <c r="D33" s="187" t="str">
        <f>[2]Invoeren!F36</f>
        <v>Polar Bears</v>
      </c>
      <c r="E33" s="64">
        <f>[2]Invoeren!$D36</f>
        <v>201101540</v>
      </c>
      <c r="F33" s="65" t="str">
        <f>[2]Invoeren!$I36</f>
        <v xml:space="preserve"> </v>
      </c>
      <c r="G33" s="188">
        <f>[2]Invoeren!C36</f>
        <v>46.122799999999998</v>
      </c>
      <c r="H33" s="189">
        <f>[2]Invoeren!Z36</f>
        <v>4.8</v>
      </c>
      <c r="I33" s="190">
        <f>[2]Invoeren!AA36</f>
        <v>4.3</v>
      </c>
      <c r="J33" s="190">
        <f>[2]Invoeren!AB36</f>
        <v>4</v>
      </c>
      <c r="K33" s="190">
        <f>[2]Invoeren!AC36</f>
        <v>4</v>
      </c>
      <c r="L33" s="190">
        <f>[2]Invoeren!AD36</f>
        <v>4.8</v>
      </c>
      <c r="M33" s="190" t="str">
        <f>[2]Invoeren!AE36</f>
        <v/>
      </c>
      <c r="N33" s="190" t="str">
        <f>[2]Invoeren!AF36</f>
        <v/>
      </c>
      <c r="O33" s="191">
        <f>[2]Invoeren!AG36</f>
        <v>13.100000000000001</v>
      </c>
      <c r="P33" s="192">
        <f>[2]Invoeren!AH36</f>
        <v>6.9866999999999999</v>
      </c>
      <c r="Q33" s="193">
        <f>[2]Invoeren!AT36</f>
        <v>4</v>
      </c>
      <c r="R33" s="194">
        <f>[2]Invoeren!AU36</f>
        <v>4.7</v>
      </c>
      <c r="S33" s="194">
        <f>[2]Invoeren!AV36</f>
        <v>4.8</v>
      </c>
      <c r="T33" s="194">
        <f>[2]Invoeren!AW36</f>
        <v>4.4000000000000004</v>
      </c>
      <c r="U33" s="194">
        <f>[2]Invoeren!AX36</f>
        <v>5.0999999999999996</v>
      </c>
      <c r="V33" s="194" t="str">
        <f>[2]Invoeren!AY36</f>
        <v/>
      </c>
      <c r="W33" s="194" t="str">
        <f>[2]Invoeren!AZ36</f>
        <v/>
      </c>
      <c r="X33" s="194">
        <f>[2]Invoeren!BA36</f>
        <v>13.899999999999999</v>
      </c>
      <c r="Y33" s="195">
        <f>[2]Invoeren!BB36</f>
        <v>8.8033000000000001</v>
      </c>
      <c r="Z33" s="196">
        <f>[2]Invoeren!BN36</f>
        <v>4.8</v>
      </c>
      <c r="AA33" s="197">
        <f>[2]Invoeren!BO36</f>
        <v>4.7</v>
      </c>
      <c r="AB33" s="197">
        <f>[2]Invoeren!BP36</f>
        <v>5.3</v>
      </c>
      <c r="AC33" s="197">
        <f>[2]Invoeren!BQ36</f>
        <v>5.2</v>
      </c>
      <c r="AD33" s="197">
        <f>[2]Invoeren!BR36</f>
        <v>5.5</v>
      </c>
      <c r="AE33" s="197" t="str">
        <f>[2]Invoeren!BS36</f>
        <v/>
      </c>
      <c r="AF33" s="197" t="str">
        <f>[2]Invoeren!BT36</f>
        <v/>
      </c>
      <c r="AG33" s="197">
        <f>[2]Invoeren!BU36</f>
        <v>15.3</v>
      </c>
      <c r="AH33" s="198">
        <f>[2]Invoeren!BV36</f>
        <v>11.22</v>
      </c>
      <c r="AI33" s="199">
        <f>[2]Invoeren!CH36</f>
        <v>4.2</v>
      </c>
      <c r="AJ33" s="200">
        <f>[2]Invoeren!CI36</f>
        <v>4.2</v>
      </c>
      <c r="AK33" s="200">
        <f>[2]Invoeren!CJ36</f>
        <v>3.6</v>
      </c>
      <c r="AL33" s="200">
        <f>[2]Invoeren!CK36</f>
        <v>4.3</v>
      </c>
      <c r="AM33" s="200">
        <f>[2]Invoeren!CL36</f>
        <v>4.5</v>
      </c>
      <c r="AN33" s="200" t="str">
        <f>[2]Invoeren!CM36</f>
        <v/>
      </c>
      <c r="AO33" s="200" t="str">
        <f>[2]Invoeren!CN36</f>
        <v/>
      </c>
      <c r="AP33" s="200">
        <f>[2]Invoeren!CO36</f>
        <v>12.700000000000001</v>
      </c>
      <c r="AQ33" s="201">
        <f>[2]Invoeren!CP36</f>
        <v>8.0433000000000003</v>
      </c>
      <c r="AR33" s="188">
        <f>[2]Invoeren!CR36</f>
        <v>35.0533</v>
      </c>
      <c r="AS33" s="188">
        <f>[2]Invoeren!CS36</f>
        <v>46.122799999999998</v>
      </c>
      <c r="AT33" s="188">
        <f>[2]Invoeren!CT36</f>
        <v>0</v>
      </c>
      <c r="AU33" s="203">
        <f>[2]Invoeren!L57</f>
        <v>0</v>
      </c>
      <c r="AV33" s="204" t="str">
        <f>[2]Invoeren!M36</f>
        <v>L</v>
      </c>
      <c r="AW33" s="204" t="str">
        <f>[2]Invoeren!N36</f>
        <v/>
      </c>
      <c r="AX33" s="66">
        <f>[2]Invoeren!H36</f>
        <v>0</v>
      </c>
      <c r="AY33" s="205">
        <f>[2]Invoeren!AI36</f>
        <v>28</v>
      </c>
      <c r="AZ33" s="205">
        <f>[2]Invoeren!BC36</f>
        <v>19</v>
      </c>
      <c r="BA33" s="205">
        <f>[2]Invoeren!BW36</f>
        <v>14</v>
      </c>
      <c r="BB33" s="205">
        <f>[2]Invoeren!CQ36</f>
        <v>23</v>
      </c>
    </row>
    <row r="34" spans="1:54">
      <c r="A34" s="60">
        <f>[2]Invoeren!B33</f>
        <v>22</v>
      </c>
      <c r="B34" s="138">
        <f>[2]Invoeren!A33</f>
        <v>27</v>
      </c>
      <c r="C34" s="62" t="str">
        <f>[2]Invoeren!E33</f>
        <v>Meike Hegeman</v>
      </c>
      <c r="D34" s="187" t="str">
        <f>[2]Invoeren!F33</f>
        <v>Het Ravijn</v>
      </c>
      <c r="E34" s="64" t="str">
        <f>[2]Invoeren!$D33</f>
        <v>201102342</v>
      </c>
      <c r="F34" s="65">
        <f>[2]Invoeren!$I33</f>
        <v>0</v>
      </c>
      <c r="G34" s="188">
        <f>[2]Invoeren!C33</f>
        <v>45.7851</v>
      </c>
      <c r="H34" s="189">
        <f>[2]Invoeren!Z33</f>
        <v>4.2</v>
      </c>
      <c r="I34" s="190">
        <f>[2]Invoeren!AA33</f>
        <v>4.3</v>
      </c>
      <c r="J34" s="190">
        <f>[2]Invoeren!AB33</f>
        <v>4.2</v>
      </c>
      <c r="K34" s="190">
        <f>[2]Invoeren!AC33</f>
        <v>4.2</v>
      </c>
      <c r="L34" s="190">
        <f>[2]Invoeren!AD33</f>
        <v>4.4000000000000004</v>
      </c>
      <c r="M34" s="190" t="str">
        <f>[2]Invoeren!AE33</f>
        <v/>
      </c>
      <c r="N34" s="190" t="str">
        <f>[2]Invoeren!AF33</f>
        <v/>
      </c>
      <c r="O34" s="191">
        <f>[2]Invoeren!AG33</f>
        <v>12.7</v>
      </c>
      <c r="P34" s="192">
        <f>[2]Invoeren!AH33</f>
        <v>6.7732999999999999</v>
      </c>
      <c r="Q34" s="193">
        <f>[2]Invoeren!AT33</f>
        <v>3.8</v>
      </c>
      <c r="R34" s="194">
        <f>[2]Invoeren!AU33</f>
        <v>4.3</v>
      </c>
      <c r="S34" s="194">
        <f>[2]Invoeren!AV33</f>
        <v>4.2</v>
      </c>
      <c r="T34" s="194">
        <f>[2]Invoeren!AW33</f>
        <v>4.5</v>
      </c>
      <c r="U34" s="194">
        <f>[2]Invoeren!AX33</f>
        <v>4</v>
      </c>
      <c r="V34" s="194" t="str">
        <f>[2]Invoeren!AY33</f>
        <v/>
      </c>
      <c r="W34" s="194" t="str">
        <f>[2]Invoeren!AZ33</f>
        <v/>
      </c>
      <c r="X34" s="194">
        <f>[2]Invoeren!BA33</f>
        <v>12.5</v>
      </c>
      <c r="Y34" s="195">
        <f>[2]Invoeren!BB33</f>
        <v>7.9166999999999996</v>
      </c>
      <c r="Z34" s="196">
        <f>[2]Invoeren!BN33</f>
        <v>5.0999999999999996</v>
      </c>
      <c r="AA34" s="197">
        <f>[2]Invoeren!BO33</f>
        <v>5.2</v>
      </c>
      <c r="AB34" s="197">
        <f>[2]Invoeren!BP33</f>
        <v>5.5</v>
      </c>
      <c r="AC34" s="197">
        <f>[2]Invoeren!BQ33</f>
        <v>5</v>
      </c>
      <c r="AD34" s="197">
        <f>[2]Invoeren!BR33</f>
        <v>5.2</v>
      </c>
      <c r="AE34" s="197" t="str">
        <f>[2]Invoeren!BS33</f>
        <v/>
      </c>
      <c r="AF34" s="197" t="str">
        <f>[2]Invoeren!BT33</f>
        <v/>
      </c>
      <c r="AG34" s="197">
        <f>[2]Invoeren!BU33</f>
        <v>15.5</v>
      </c>
      <c r="AH34" s="198">
        <f>[2]Invoeren!BV33</f>
        <v>11.3667</v>
      </c>
      <c r="AI34" s="199">
        <f>[2]Invoeren!CH33</f>
        <v>4.8</v>
      </c>
      <c r="AJ34" s="200">
        <f>[2]Invoeren!CI33</f>
        <v>4.3</v>
      </c>
      <c r="AK34" s="200">
        <f>[2]Invoeren!CJ33</f>
        <v>3.9</v>
      </c>
      <c r="AL34" s="200">
        <f>[2]Invoeren!CK33</f>
        <v>4.8</v>
      </c>
      <c r="AM34" s="200">
        <f>[2]Invoeren!CL33</f>
        <v>4.7</v>
      </c>
      <c r="AN34" s="200" t="str">
        <f>[2]Invoeren!CM33</f>
        <v/>
      </c>
      <c r="AO34" s="200" t="str">
        <f>[2]Invoeren!CN33</f>
        <v/>
      </c>
      <c r="AP34" s="200">
        <f>[2]Invoeren!CO33</f>
        <v>13.799999999999999</v>
      </c>
      <c r="AQ34" s="201">
        <f>[2]Invoeren!CP33</f>
        <v>8.74</v>
      </c>
      <c r="AR34" s="188">
        <f>[2]Invoeren!CR33</f>
        <v>34.796700000000001</v>
      </c>
      <c r="AS34" s="188">
        <f>[2]Invoeren!CS33</f>
        <v>45.7851</v>
      </c>
      <c r="AT34" s="188">
        <f>[2]Invoeren!CT33</f>
        <v>0</v>
      </c>
      <c r="AU34" s="203">
        <f>[2]Invoeren!L54</f>
        <v>0</v>
      </c>
      <c r="AV34" s="204" t="str">
        <f>[2]Invoeren!M33</f>
        <v>L</v>
      </c>
      <c r="AW34" s="204" t="str">
        <f>[2]Invoeren!N33</f>
        <v/>
      </c>
      <c r="AX34" s="66">
        <f>[2]Invoeren!H33</f>
        <v>0</v>
      </c>
      <c r="AY34" s="205">
        <f>[2]Invoeren!AI33</f>
        <v>29</v>
      </c>
      <c r="AZ34" s="205">
        <f>[2]Invoeren!BC33</f>
        <v>32</v>
      </c>
      <c r="BA34" s="205">
        <f>[2]Invoeren!BW33</f>
        <v>12</v>
      </c>
      <c r="BB34" s="205">
        <f>[2]Invoeren!CQ33</f>
        <v>15</v>
      </c>
    </row>
    <row r="35" spans="1:54">
      <c r="A35" s="60">
        <f>[2]Invoeren!B13</f>
        <v>23</v>
      </c>
      <c r="B35" s="138">
        <f>[2]Invoeren!A13</f>
        <v>7</v>
      </c>
      <c r="C35" s="62" t="str">
        <f>[2]Invoeren!E13</f>
        <v>Daniëlle Wierenga</v>
      </c>
      <c r="D35" s="187" t="str">
        <f>[2]Invoeren!F13</f>
        <v>Polar Bears</v>
      </c>
      <c r="E35" s="64">
        <f>[2]Invoeren!$D13</f>
        <v>201101168</v>
      </c>
      <c r="F35" s="65" t="str">
        <f>[2]Invoeren!$I13</f>
        <v xml:space="preserve"> </v>
      </c>
      <c r="G35" s="188">
        <f>[2]Invoeren!C13</f>
        <v>45.293900000000001</v>
      </c>
      <c r="H35" s="189">
        <f>[2]Invoeren!Z13</f>
        <v>4.8</v>
      </c>
      <c r="I35" s="190">
        <f>[2]Invoeren!AA13</f>
        <v>4.5999999999999996</v>
      </c>
      <c r="J35" s="190">
        <f>[2]Invoeren!AB13</f>
        <v>4.5999999999999996</v>
      </c>
      <c r="K35" s="190">
        <f>[2]Invoeren!AC13</f>
        <v>5.5</v>
      </c>
      <c r="L35" s="190">
        <f>[2]Invoeren!AD13</f>
        <v>4.5999999999999996</v>
      </c>
      <c r="M35" s="190" t="str">
        <f>[2]Invoeren!AE13</f>
        <v/>
      </c>
      <c r="N35" s="190" t="str">
        <f>[2]Invoeren!AF13</f>
        <v/>
      </c>
      <c r="O35" s="191">
        <f>[2]Invoeren!AG13</f>
        <v>14.000000000000002</v>
      </c>
      <c r="P35" s="192">
        <f>[2]Invoeren!AH13</f>
        <v>7.4667000000000003</v>
      </c>
      <c r="Q35" s="193">
        <f>[2]Invoeren!AT13</f>
        <v>4</v>
      </c>
      <c r="R35" s="194">
        <f>[2]Invoeren!AU13</f>
        <v>4.5</v>
      </c>
      <c r="S35" s="194">
        <f>[2]Invoeren!AV13</f>
        <v>4.5999999999999996</v>
      </c>
      <c r="T35" s="194">
        <f>[2]Invoeren!AW13</f>
        <v>4.8</v>
      </c>
      <c r="U35" s="194">
        <f>[2]Invoeren!AX13</f>
        <v>4.8</v>
      </c>
      <c r="V35" s="194" t="str">
        <f>[2]Invoeren!AY13</f>
        <v/>
      </c>
      <c r="W35" s="194" t="str">
        <f>[2]Invoeren!AZ13</f>
        <v/>
      </c>
      <c r="X35" s="194">
        <f>[2]Invoeren!BA13</f>
        <v>13.899999999999999</v>
      </c>
      <c r="Y35" s="195">
        <f>[2]Invoeren!BB13</f>
        <v>8.8033000000000001</v>
      </c>
      <c r="Z35" s="196">
        <f>[2]Invoeren!BN13</f>
        <v>4.4000000000000004</v>
      </c>
      <c r="AA35" s="197">
        <f>[2]Invoeren!BO13</f>
        <v>4.9000000000000004</v>
      </c>
      <c r="AB35" s="197">
        <f>[2]Invoeren!BP13</f>
        <v>3.9</v>
      </c>
      <c r="AC35" s="197">
        <f>[2]Invoeren!BQ13</f>
        <v>5</v>
      </c>
      <c r="AD35" s="197">
        <f>[2]Invoeren!BR13</f>
        <v>4.4000000000000004</v>
      </c>
      <c r="AE35" s="197" t="str">
        <f>[2]Invoeren!BS13</f>
        <v/>
      </c>
      <c r="AF35" s="197" t="str">
        <f>[2]Invoeren!BT13</f>
        <v/>
      </c>
      <c r="AG35" s="197">
        <f>[2]Invoeren!BU13</f>
        <v>13.700000000000001</v>
      </c>
      <c r="AH35" s="198">
        <f>[2]Invoeren!BV13</f>
        <v>10.0467</v>
      </c>
      <c r="AI35" s="199">
        <f>[2]Invoeren!CH13</f>
        <v>3.9</v>
      </c>
      <c r="AJ35" s="200">
        <f>[2]Invoeren!CI13</f>
        <v>4.5999999999999996</v>
      </c>
      <c r="AK35" s="200">
        <f>[2]Invoeren!CJ13</f>
        <v>4.3</v>
      </c>
      <c r="AL35" s="200">
        <f>[2]Invoeren!CK13</f>
        <v>4.3</v>
      </c>
      <c r="AM35" s="200">
        <f>[2]Invoeren!CL13</f>
        <v>4.2</v>
      </c>
      <c r="AN35" s="200" t="str">
        <f>[2]Invoeren!CM13</f>
        <v/>
      </c>
      <c r="AO35" s="200" t="str">
        <f>[2]Invoeren!CN13</f>
        <v/>
      </c>
      <c r="AP35" s="200">
        <f>[2]Invoeren!CO13</f>
        <v>12.800000000000002</v>
      </c>
      <c r="AQ35" s="201">
        <f>[2]Invoeren!CP13</f>
        <v>8.1067</v>
      </c>
      <c r="AR35" s="188">
        <f>[2]Invoeren!CR13</f>
        <v>34.423400000000001</v>
      </c>
      <c r="AS35" s="188">
        <f>[2]Invoeren!CS13</f>
        <v>45.293900000000001</v>
      </c>
      <c r="AT35" s="188">
        <f>[2]Invoeren!CT13</f>
        <v>0</v>
      </c>
      <c r="AU35" s="203">
        <f>[2]Invoeren!L34</f>
        <v>0</v>
      </c>
      <c r="AV35" s="204" t="str">
        <f>[2]Invoeren!M13</f>
        <v>L</v>
      </c>
      <c r="AW35" s="204" t="str">
        <f>[2]Invoeren!N13</f>
        <v/>
      </c>
      <c r="AX35" s="66">
        <f>[2]Invoeren!H13</f>
        <v>0</v>
      </c>
      <c r="AY35" s="205">
        <f>[2]Invoeren!AI13</f>
        <v>21</v>
      </c>
      <c r="AZ35" s="205">
        <f>[2]Invoeren!BC13</f>
        <v>19</v>
      </c>
      <c r="BA35" s="205">
        <f>[2]Invoeren!BW13</f>
        <v>24</v>
      </c>
      <c r="BB35" s="205">
        <f>[2]Invoeren!CQ13</f>
        <v>22</v>
      </c>
    </row>
    <row r="36" spans="1:54">
      <c r="A36" s="60">
        <f>[2]Invoeren!B37</f>
        <v>24</v>
      </c>
      <c r="B36" s="138">
        <f>[2]Invoeren!A37</f>
        <v>31</v>
      </c>
      <c r="C36" s="62" t="str">
        <f>[2]Invoeren!E37</f>
        <v>Femke Schemmekes</v>
      </c>
      <c r="D36" s="187" t="str">
        <f>[2]Invoeren!F37</f>
        <v>Het Ravijn</v>
      </c>
      <c r="E36" s="64" t="str">
        <f>[2]Invoeren!$D37</f>
        <v>201100390</v>
      </c>
      <c r="F36" s="65">
        <f>[2]Invoeren!$I37</f>
        <v>0</v>
      </c>
      <c r="G36" s="188">
        <f>[2]Invoeren!C37</f>
        <v>45.271999999999998</v>
      </c>
      <c r="H36" s="189">
        <f>[2]Invoeren!Z37</f>
        <v>3.4</v>
      </c>
      <c r="I36" s="190">
        <f>[2]Invoeren!AA37</f>
        <v>4.4000000000000004</v>
      </c>
      <c r="J36" s="190">
        <f>[2]Invoeren!AB37</f>
        <v>3.7</v>
      </c>
      <c r="K36" s="190">
        <f>[2]Invoeren!AC37</f>
        <v>3.6</v>
      </c>
      <c r="L36" s="190">
        <f>[2]Invoeren!AD37</f>
        <v>3.2</v>
      </c>
      <c r="M36" s="190" t="str">
        <f>[2]Invoeren!AE37</f>
        <v/>
      </c>
      <c r="N36" s="190" t="str">
        <f>[2]Invoeren!AF37</f>
        <v/>
      </c>
      <c r="O36" s="191">
        <f>[2]Invoeren!AG37</f>
        <v>10.7</v>
      </c>
      <c r="P36" s="192">
        <f>[2]Invoeren!AH37</f>
        <v>5.7066999999999997</v>
      </c>
      <c r="Q36" s="193">
        <f>[2]Invoeren!AT37</f>
        <v>4.4000000000000004</v>
      </c>
      <c r="R36" s="194">
        <f>[2]Invoeren!AU37</f>
        <v>4.2</v>
      </c>
      <c r="S36" s="194">
        <f>[2]Invoeren!AV37</f>
        <v>4.7</v>
      </c>
      <c r="T36" s="194">
        <f>[2]Invoeren!AW37</f>
        <v>4.4000000000000004</v>
      </c>
      <c r="U36" s="194">
        <f>[2]Invoeren!AX37</f>
        <v>4.8</v>
      </c>
      <c r="V36" s="194" t="str">
        <f>[2]Invoeren!AY37</f>
        <v/>
      </c>
      <c r="W36" s="194" t="str">
        <f>[2]Invoeren!AZ37</f>
        <v/>
      </c>
      <c r="X36" s="194">
        <f>[2]Invoeren!BA37</f>
        <v>13.500000000000004</v>
      </c>
      <c r="Y36" s="195">
        <f>[2]Invoeren!BB37</f>
        <v>8.5500000000000007</v>
      </c>
      <c r="Z36" s="196">
        <f>[2]Invoeren!BN37</f>
        <v>5.0999999999999996</v>
      </c>
      <c r="AA36" s="197">
        <f>[2]Invoeren!BO37</f>
        <v>4.5999999999999996</v>
      </c>
      <c r="AB36" s="197">
        <f>[2]Invoeren!BP37</f>
        <v>5.6</v>
      </c>
      <c r="AC36" s="197">
        <f>[2]Invoeren!BQ37</f>
        <v>5.3</v>
      </c>
      <c r="AD36" s="197">
        <f>[2]Invoeren!BR37</f>
        <v>4.9000000000000004</v>
      </c>
      <c r="AE36" s="197" t="str">
        <f>[2]Invoeren!BS37</f>
        <v/>
      </c>
      <c r="AF36" s="197" t="str">
        <f>[2]Invoeren!BT37</f>
        <v/>
      </c>
      <c r="AG36" s="197">
        <f>[2]Invoeren!BU37</f>
        <v>15.299999999999999</v>
      </c>
      <c r="AH36" s="198">
        <f>[2]Invoeren!BV37</f>
        <v>11.22</v>
      </c>
      <c r="AI36" s="199">
        <f>[2]Invoeren!CH37</f>
        <v>4.8</v>
      </c>
      <c r="AJ36" s="200">
        <f>[2]Invoeren!CI37</f>
        <v>4.7</v>
      </c>
      <c r="AK36" s="200">
        <f>[2]Invoeren!CJ37</f>
        <v>4.5999999999999996</v>
      </c>
      <c r="AL36" s="200">
        <f>[2]Invoeren!CK37</f>
        <v>4.0999999999999996</v>
      </c>
      <c r="AM36" s="200">
        <f>[2]Invoeren!CL37</f>
        <v>5.3</v>
      </c>
      <c r="AN36" s="200" t="str">
        <f>[2]Invoeren!CM37</f>
        <v/>
      </c>
      <c r="AO36" s="200" t="str">
        <f>[2]Invoeren!CN37</f>
        <v/>
      </c>
      <c r="AP36" s="200">
        <f>[2]Invoeren!CO37</f>
        <v>14.1</v>
      </c>
      <c r="AQ36" s="201">
        <f>[2]Invoeren!CP37</f>
        <v>8.93</v>
      </c>
      <c r="AR36" s="188">
        <f>[2]Invoeren!CR37</f>
        <v>34.406700000000001</v>
      </c>
      <c r="AS36" s="188">
        <f>[2]Invoeren!CS37</f>
        <v>45.271999999999998</v>
      </c>
      <c r="AT36" s="188">
        <f>[2]Invoeren!CT37</f>
        <v>0</v>
      </c>
      <c r="AU36" s="203">
        <f>[2]Invoeren!L58</f>
        <v>0</v>
      </c>
      <c r="AV36" s="204" t="str">
        <f>[2]Invoeren!M37</f>
        <v>L</v>
      </c>
      <c r="AW36" s="204" t="str">
        <f>[2]Invoeren!N37</f>
        <v/>
      </c>
      <c r="AX36" s="66">
        <f>[2]Invoeren!H37</f>
        <v>0</v>
      </c>
      <c r="AY36" s="205">
        <f>[2]Invoeren!AI37</f>
        <v>32</v>
      </c>
      <c r="AZ36" s="205">
        <f>[2]Invoeren!BC37</f>
        <v>25</v>
      </c>
      <c r="BA36" s="205">
        <f>[2]Invoeren!BW37</f>
        <v>14</v>
      </c>
      <c r="BB36" s="205">
        <f>[2]Invoeren!CQ37</f>
        <v>12</v>
      </c>
    </row>
    <row r="37" spans="1:54">
      <c r="A37" s="60">
        <f>[2]Invoeren!B39</f>
        <v>25</v>
      </c>
      <c r="B37" s="138">
        <f>[2]Invoeren!A39</f>
        <v>33</v>
      </c>
      <c r="C37" s="62" t="str">
        <f>[2]Invoeren!E39</f>
        <v>Jil Hendriks</v>
      </c>
      <c r="D37" s="187" t="str">
        <f>[2]Invoeren!F39</f>
        <v>Aqua-Novio '94</v>
      </c>
      <c r="E37" s="64">
        <f>[2]Invoeren!$D39</f>
        <v>201200196</v>
      </c>
      <c r="F37" s="65">
        <f>[2]Invoeren!$I39</f>
        <v>0</v>
      </c>
      <c r="G37" s="188">
        <f>[2]Invoeren!C39</f>
        <v>44.991199999999999</v>
      </c>
      <c r="H37" s="189">
        <f>[2]Invoeren!Z39</f>
        <v>4.8</v>
      </c>
      <c r="I37" s="190">
        <f>[2]Invoeren!AA39</f>
        <v>5</v>
      </c>
      <c r="J37" s="190">
        <f>[2]Invoeren!AB39</f>
        <v>4.2</v>
      </c>
      <c r="K37" s="190">
        <f>[2]Invoeren!AC39</f>
        <v>5.3</v>
      </c>
      <c r="L37" s="190">
        <f>[2]Invoeren!AD39</f>
        <v>4.5999999999999996</v>
      </c>
      <c r="M37" s="190" t="str">
        <f>[2]Invoeren!AE39</f>
        <v/>
      </c>
      <c r="N37" s="190" t="str">
        <f>[2]Invoeren!AF39</f>
        <v/>
      </c>
      <c r="O37" s="191">
        <f>[2]Invoeren!AG39</f>
        <v>14.399999999999999</v>
      </c>
      <c r="P37" s="192">
        <f>[2]Invoeren!AH39</f>
        <v>7.68</v>
      </c>
      <c r="Q37" s="193">
        <f>[2]Invoeren!AT39</f>
        <v>5</v>
      </c>
      <c r="R37" s="194">
        <f>[2]Invoeren!AU39</f>
        <v>5.6</v>
      </c>
      <c r="S37" s="194">
        <f>[2]Invoeren!AV39</f>
        <v>5.4</v>
      </c>
      <c r="T37" s="194">
        <f>[2]Invoeren!AW39</f>
        <v>5.5</v>
      </c>
      <c r="U37" s="194">
        <f>[2]Invoeren!AX39</f>
        <v>5.3</v>
      </c>
      <c r="V37" s="194" t="str">
        <f>[2]Invoeren!AY39</f>
        <v/>
      </c>
      <c r="W37" s="194" t="str">
        <f>[2]Invoeren!AZ39</f>
        <v/>
      </c>
      <c r="X37" s="194">
        <f>[2]Invoeren!BA39</f>
        <v>16.200000000000003</v>
      </c>
      <c r="Y37" s="195">
        <f>[2]Invoeren!BB39</f>
        <v>10.26</v>
      </c>
      <c r="Z37" s="196">
        <f>[2]Invoeren!BN39</f>
        <v>3.8</v>
      </c>
      <c r="AA37" s="197">
        <f>[2]Invoeren!BO39</f>
        <v>3.5</v>
      </c>
      <c r="AB37" s="197">
        <f>[2]Invoeren!BP39</f>
        <v>3.8</v>
      </c>
      <c r="AC37" s="197">
        <f>[2]Invoeren!BQ39</f>
        <v>4.2</v>
      </c>
      <c r="AD37" s="197">
        <f>[2]Invoeren!BR39</f>
        <v>4.5</v>
      </c>
      <c r="AE37" s="197" t="str">
        <f>[2]Invoeren!BS39</f>
        <v/>
      </c>
      <c r="AF37" s="197" t="str">
        <f>[2]Invoeren!BT39</f>
        <v/>
      </c>
      <c r="AG37" s="197">
        <f>[2]Invoeren!BU39</f>
        <v>11.8</v>
      </c>
      <c r="AH37" s="198">
        <f>[2]Invoeren!BV39</f>
        <v>8.6532999999999998</v>
      </c>
      <c r="AI37" s="199">
        <f>[2]Invoeren!CH39</f>
        <v>3.7</v>
      </c>
      <c r="AJ37" s="200">
        <f>[2]Invoeren!CI39</f>
        <v>4</v>
      </c>
      <c r="AK37" s="200">
        <f>[2]Invoeren!CJ39</f>
        <v>3.8</v>
      </c>
      <c r="AL37" s="200">
        <f>[2]Invoeren!CK39</f>
        <v>4.2</v>
      </c>
      <c r="AM37" s="200">
        <f>[2]Invoeren!CL39</f>
        <v>4.3</v>
      </c>
      <c r="AN37" s="200" t="str">
        <f>[2]Invoeren!CM39</f>
        <v/>
      </c>
      <c r="AO37" s="200" t="str">
        <f>[2]Invoeren!CN39</f>
        <v/>
      </c>
      <c r="AP37" s="200">
        <f>[2]Invoeren!CO39</f>
        <v>12</v>
      </c>
      <c r="AQ37" s="201">
        <f>[2]Invoeren!CP39</f>
        <v>7.6</v>
      </c>
      <c r="AR37" s="188">
        <f>[2]Invoeren!CR39</f>
        <v>34.193300000000001</v>
      </c>
      <c r="AS37" s="188">
        <f>[2]Invoeren!CS39</f>
        <v>44.991199999999999</v>
      </c>
      <c r="AT37" s="188">
        <f>[2]Invoeren!CT39</f>
        <v>0</v>
      </c>
      <c r="AU37" s="203">
        <f>[2]Invoeren!L60</f>
        <v>0</v>
      </c>
      <c r="AV37" s="204" t="str">
        <f>[2]Invoeren!M39</f>
        <v>L</v>
      </c>
      <c r="AW37" s="204" t="str">
        <f>[2]Invoeren!N39</f>
        <v>Age I</v>
      </c>
      <c r="AX37" s="66">
        <f>[2]Invoeren!H39</f>
        <v>0</v>
      </c>
      <c r="AY37" s="205">
        <f>[2]Invoeren!AI39</f>
        <v>18</v>
      </c>
      <c r="AZ37" s="205">
        <f>[2]Invoeren!BC39</f>
        <v>7</v>
      </c>
      <c r="BA37" s="205">
        <f>[2]Invoeren!BW39</f>
        <v>31</v>
      </c>
      <c r="BB37" s="205">
        <f>[2]Invoeren!CQ39</f>
        <v>27</v>
      </c>
    </row>
    <row r="38" spans="1:54">
      <c r="A38" s="60">
        <f>[2]Invoeren!B9</f>
        <v>26</v>
      </c>
      <c r="B38" s="138">
        <f>[2]Invoeren!A9</f>
        <v>3</v>
      </c>
      <c r="C38" s="62" t="str">
        <f>[2]Invoeren!E9</f>
        <v>Leanne Dado</v>
      </c>
      <c r="D38" s="187" t="str">
        <f>[2]Invoeren!F9</f>
        <v>Cadans</v>
      </c>
      <c r="E38" s="64">
        <f>[2]Invoeren!$D9</f>
        <v>201300320</v>
      </c>
      <c r="F38" s="65">
        <f>[2]Invoeren!$I9</f>
        <v>0</v>
      </c>
      <c r="G38" s="188">
        <f>[2]Invoeren!C9</f>
        <v>43.881700000000002</v>
      </c>
      <c r="H38" s="189">
        <f>[2]Invoeren!Z9</f>
        <v>4.9000000000000004</v>
      </c>
      <c r="I38" s="190">
        <f>[2]Invoeren!AA9</f>
        <v>4.5</v>
      </c>
      <c r="J38" s="190">
        <f>[2]Invoeren!AB9</f>
        <v>4.4000000000000004</v>
      </c>
      <c r="K38" s="190">
        <f>[2]Invoeren!AC9</f>
        <v>4.8</v>
      </c>
      <c r="L38" s="190">
        <f>[2]Invoeren!AD9</f>
        <v>3.4</v>
      </c>
      <c r="M38" s="190" t="str">
        <f>[2]Invoeren!AE9</f>
        <v/>
      </c>
      <c r="N38" s="190" t="str">
        <f>[2]Invoeren!AF9</f>
        <v/>
      </c>
      <c r="O38" s="191">
        <f>[2]Invoeren!AG9</f>
        <v>13.700000000000001</v>
      </c>
      <c r="P38" s="192">
        <f>[2]Invoeren!AH9</f>
        <v>7.3067000000000002</v>
      </c>
      <c r="Q38" s="193">
        <f>[2]Invoeren!AT9</f>
        <v>4.5999999999999996</v>
      </c>
      <c r="R38" s="194">
        <f>[2]Invoeren!AU9</f>
        <v>4.8</v>
      </c>
      <c r="S38" s="194">
        <f>[2]Invoeren!AV9</f>
        <v>4.2</v>
      </c>
      <c r="T38" s="194">
        <f>[2]Invoeren!AW9</f>
        <v>4</v>
      </c>
      <c r="U38" s="194">
        <f>[2]Invoeren!AX9</f>
        <v>4.4000000000000004</v>
      </c>
      <c r="V38" s="194" t="str">
        <f>[2]Invoeren!AY9</f>
        <v/>
      </c>
      <c r="W38" s="194" t="str">
        <f>[2]Invoeren!AZ9</f>
        <v/>
      </c>
      <c r="X38" s="194">
        <f>[2]Invoeren!BA9</f>
        <v>13.2</v>
      </c>
      <c r="Y38" s="195">
        <f>[2]Invoeren!BB9</f>
        <v>8.36</v>
      </c>
      <c r="Z38" s="196">
        <f>[2]Invoeren!BN9</f>
        <v>4.5</v>
      </c>
      <c r="AA38" s="197">
        <f>[2]Invoeren!BO9</f>
        <v>4.3</v>
      </c>
      <c r="AB38" s="197">
        <f>[2]Invoeren!BP9</f>
        <v>4.2</v>
      </c>
      <c r="AC38" s="197">
        <f>[2]Invoeren!BQ9</f>
        <v>4.3</v>
      </c>
      <c r="AD38" s="197">
        <f>[2]Invoeren!BR9</f>
        <v>4.0999999999999996</v>
      </c>
      <c r="AE38" s="197" t="str">
        <f>[2]Invoeren!BS9</f>
        <v/>
      </c>
      <c r="AF38" s="197" t="str">
        <f>[2]Invoeren!BT9</f>
        <v/>
      </c>
      <c r="AG38" s="197">
        <f>[2]Invoeren!BU9</f>
        <v>12.799999999999999</v>
      </c>
      <c r="AH38" s="198">
        <f>[2]Invoeren!BV9</f>
        <v>9.3866999999999994</v>
      </c>
      <c r="AI38" s="199">
        <f>[2]Invoeren!CH9</f>
        <v>4.3</v>
      </c>
      <c r="AJ38" s="200">
        <f>[2]Invoeren!CI9</f>
        <v>4.4000000000000004</v>
      </c>
      <c r="AK38" s="200">
        <f>[2]Invoeren!CJ9</f>
        <v>4.4000000000000004</v>
      </c>
      <c r="AL38" s="200">
        <f>[2]Invoeren!CK9</f>
        <v>3.9</v>
      </c>
      <c r="AM38" s="200">
        <f>[2]Invoeren!CL9</f>
        <v>4.4000000000000004</v>
      </c>
      <c r="AN38" s="200" t="str">
        <f>[2]Invoeren!CM9</f>
        <v/>
      </c>
      <c r="AO38" s="200" t="str">
        <f>[2]Invoeren!CN9</f>
        <v/>
      </c>
      <c r="AP38" s="200">
        <f>[2]Invoeren!CO9</f>
        <v>13.1</v>
      </c>
      <c r="AQ38" s="201">
        <f>[2]Invoeren!CP9</f>
        <v>8.2966999999999995</v>
      </c>
      <c r="AR38" s="188">
        <f>[2]Invoeren!CR9</f>
        <v>33.350099999999998</v>
      </c>
      <c r="AS38" s="188">
        <f>[2]Invoeren!CS9</f>
        <v>43.881700000000002</v>
      </c>
      <c r="AT38" s="188">
        <f>[2]Invoeren!CT9</f>
        <v>0</v>
      </c>
      <c r="AU38" s="203">
        <f>[2]Invoeren!L30</f>
        <v>0</v>
      </c>
      <c r="AV38" s="204" t="str">
        <f>[2]Invoeren!M9</f>
        <v/>
      </c>
      <c r="AW38" s="204" t="str">
        <f>[2]Invoeren!N9</f>
        <v/>
      </c>
      <c r="AX38" s="66">
        <f>[2]Invoeren!H9</f>
        <v>0</v>
      </c>
      <c r="AY38" s="205">
        <f>[2]Invoeren!AI9</f>
        <v>23</v>
      </c>
      <c r="AZ38" s="205">
        <f>[2]Invoeren!BC9</f>
        <v>29</v>
      </c>
      <c r="BA38" s="205">
        <f>[2]Invoeren!BW9</f>
        <v>27</v>
      </c>
      <c r="BB38" s="205">
        <f>[2]Invoeren!CQ9</f>
        <v>20</v>
      </c>
    </row>
    <row r="39" spans="1:54">
      <c r="A39" s="60">
        <f>[2]Invoeren!B7</f>
        <v>27</v>
      </c>
      <c r="B39" s="138">
        <f>[2]Invoeren!A7</f>
        <v>1</v>
      </c>
      <c r="C39" s="62" t="str">
        <f>[2]Invoeren!E7</f>
        <v>Sara van Sommeren</v>
      </c>
      <c r="D39" s="187" t="str">
        <f>[2]Invoeren!F7</f>
        <v>Cadans</v>
      </c>
      <c r="E39" s="64">
        <f>[2]Invoeren!$D7</f>
        <v>201102340</v>
      </c>
      <c r="F39" s="65">
        <f>[2]Invoeren!$I7</f>
        <v>0</v>
      </c>
      <c r="G39" s="188">
        <f>[2]Invoeren!C7</f>
        <v>43.723799999999997</v>
      </c>
      <c r="H39" s="189">
        <f>[2]Invoeren!Z7</f>
        <v>5.2</v>
      </c>
      <c r="I39" s="190">
        <f>[2]Invoeren!AA7</f>
        <v>4.9000000000000004</v>
      </c>
      <c r="J39" s="190">
        <f>[2]Invoeren!AB7</f>
        <v>4.7</v>
      </c>
      <c r="K39" s="190">
        <f>[2]Invoeren!AC7</f>
        <v>5.2</v>
      </c>
      <c r="L39" s="190">
        <f>[2]Invoeren!AD7</f>
        <v>4.8</v>
      </c>
      <c r="M39" s="190" t="str">
        <f>[2]Invoeren!AE7</f>
        <v/>
      </c>
      <c r="N39" s="190" t="str">
        <f>[2]Invoeren!AF7</f>
        <v/>
      </c>
      <c r="O39" s="191">
        <f>[2]Invoeren!AG7</f>
        <v>14.900000000000002</v>
      </c>
      <c r="P39" s="192">
        <f>[2]Invoeren!AH7</f>
        <v>7.9466999999999999</v>
      </c>
      <c r="Q39" s="193">
        <f>[2]Invoeren!AT7</f>
        <v>4.9000000000000004</v>
      </c>
      <c r="R39" s="194">
        <f>[2]Invoeren!AU7</f>
        <v>4.5999999999999996</v>
      </c>
      <c r="S39" s="194">
        <f>[2]Invoeren!AV7</f>
        <v>4.4000000000000004</v>
      </c>
      <c r="T39" s="194">
        <f>[2]Invoeren!AW7</f>
        <v>4.5</v>
      </c>
      <c r="U39" s="194">
        <f>[2]Invoeren!AX7</f>
        <v>4.0999999999999996</v>
      </c>
      <c r="V39" s="194" t="str">
        <f>[2]Invoeren!AY7</f>
        <v/>
      </c>
      <c r="W39" s="194" t="str">
        <f>[2]Invoeren!AZ7</f>
        <v/>
      </c>
      <c r="X39" s="194">
        <f>[2]Invoeren!BA7</f>
        <v>13.500000000000002</v>
      </c>
      <c r="Y39" s="195">
        <f>[2]Invoeren!BB7</f>
        <v>8.5500000000000007</v>
      </c>
      <c r="Z39" s="196">
        <f>[2]Invoeren!BN7</f>
        <v>4.5999999999999996</v>
      </c>
      <c r="AA39" s="197">
        <f>[2]Invoeren!BO7</f>
        <v>3.7</v>
      </c>
      <c r="AB39" s="197">
        <f>[2]Invoeren!BP7</f>
        <v>4.4000000000000004</v>
      </c>
      <c r="AC39" s="197">
        <f>[2]Invoeren!BQ7</f>
        <v>4.5</v>
      </c>
      <c r="AD39" s="197">
        <f>[2]Invoeren!BR7</f>
        <v>3.9</v>
      </c>
      <c r="AE39" s="197" t="str">
        <f>[2]Invoeren!BS7</f>
        <v/>
      </c>
      <c r="AF39" s="197" t="str">
        <f>[2]Invoeren!BT7</f>
        <v/>
      </c>
      <c r="AG39" s="197">
        <f>[2]Invoeren!BU7</f>
        <v>12.8</v>
      </c>
      <c r="AH39" s="198">
        <f>[2]Invoeren!BV7</f>
        <v>9.3866999999999994</v>
      </c>
      <c r="AI39" s="199">
        <f>[2]Invoeren!CH7</f>
        <v>4</v>
      </c>
      <c r="AJ39" s="200">
        <f>[2]Invoeren!CI7</f>
        <v>4.2</v>
      </c>
      <c r="AK39" s="200">
        <f>[2]Invoeren!CJ7</f>
        <v>3.5</v>
      </c>
      <c r="AL39" s="200">
        <f>[2]Invoeren!CK7</f>
        <v>4</v>
      </c>
      <c r="AM39" s="200">
        <f>[2]Invoeren!CL7</f>
        <v>3.6</v>
      </c>
      <c r="AN39" s="200" t="str">
        <f>[2]Invoeren!CM7</f>
        <v/>
      </c>
      <c r="AO39" s="200" t="str">
        <f>[2]Invoeren!CN7</f>
        <v/>
      </c>
      <c r="AP39" s="200">
        <f>[2]Invoeren!CO7</f>
        <v>11.600000000000001</v>
      </c>
      <c r="AQ39" s="201">
        <f>[2]Invoeren!CP7</f>
        <v>7.3467000000000002</v>
      </c>
      <c r="AR39" s="188">
        <f>[2]Invoeren!CR7</f>
        <v>33.2301</v>
      </c>
      <c r="AS39" s="188">
        <f>[2]Invoeren!CS7</f>
        <v>43.723799999999997</v>
      </c>
      <c r="AT39" s="188">
        <f>[2]Invoeren!CT7</f>
        <v>0</v>
      </c>
      <c r="AU39" s="203">
        <f>[2]Invoeren!L28</f>
        <v>0</v>
      </c>
      <c r="AV39" s="204" t="str">
        <f>[2]Invoeren!M7</f>
        <v/>
      </c>
      <c r="AW39" s="204" t="str">
        <f>[2]Invoeren!N7</f>
        <v/>
      </c>
      <c r="AX39" s="66">
        <f>[2]Invoeren!H7</f>
        <v>0</v>
      </c>
      <c r="AY39" s="205">
        <f>[2]Invoeren!AI7</f>
        <v>15</v>
      </c>
      <c r="AZ39" s="205">
        <f>[2]Invoeren!BC7</f>
        <v>25</v>
      </c>
      <c r="BA39" s="205">
        <f>[2]Invoeren!BW7</f>
        <v>27</v>
      </c>
      <c r="BB39" s="205">
        <f>[2]Invoeren!CQ7</f>
        <v>28</v>
      </c>
    </row>
    <row r="40" spans="1:54">
      <c r="A40" s="60">
        <f>[2]Invoeren!B24</f>
        <v>28</v>
      </c>
      <c r="B40" s="138">
        <f>[2]Invoeren!A24</f>
        <v>18</v>
      </c>
      <c r="C40" s="62" t="str">
        <f>[2]Invoeren!E24</f>
        <v>Nienke Rozema</v>
      </c>
      <c r="D40" s="187" t="str">
        <f>[2]Invoeren!F24</f>
        <v>Aqua-Novio '94</v>
      </c>
      <c r="E40" s="64">
        <f>[2]Invoeren!$D24</f>
        <v>201102792</v>
      </c>
      <c r="F40" s="65">
        <f>[2]Invoeren!$I24</f>
        <v>0</v>
      </c>
      <c r="G40" s="188">
        <f>[2]Invoeren!C24</f>
        <v>42.710500000000003</v>
      </c>
      <c r="H40" s="189">
        <f>[2]Invoeren!Z24</f>
        <v>3.8</v>
      </c>
      <c r="I40" s="190">
        <f>[2]Invoeren!AA24</f>
        <v>4.2</v>
      </c>
      <c r="J40" s="190">
        <f>[2]Invoeren!AB24</f>
        <v>4</v>
      </c>
      <c r="K40" s="190">
        <f>[2]Invoeren!AC24</f>
        <v>5.4</v>
      </c>
      <c r="L40" s="190">
        <f>[2]Invoeren!AD24</f>
        <v>3.9</v>
      </c>
      <c r="M40" s="190" t="str">
        <f>[2]Invoeren!AE24</f>
        <v/>
      </c>
      <c r="N40" s="190" t="str">
        <f>[2]Invoeren!AF24</f>
        <v/>
      </c>
      <c r="O40" s="191">
        <f>[2]Invoeren!AG24</f>
        <v>12.099999999999998</v>
      </c>
      <c r="P40" s="192">
        <f>[2]Invoeren!AH24</f>
        <v>6.4532999999999996</v>
      </c>
      <c r="Q40" s="193">
        <f>[2]Invoeren!AT24</f>
        <v>4.9000000000000004</v>
      </c>
      <c r="R40" s="194">
        <f>[2]Invoeren!AU24</f>
        <v>4.9000000000000004</v>
      </c>
      <c r="S40" s="194">
        <f>[2]Invoeren!AV24</f>
        <v>5</v>
      </c>
      <c r="T40" s="194">
        <f>[2]Invoeren!AW24</f>
        <v>5.3</v>
      </c>
      <c r="U40" s="194">
        <f>[2]Invoeren!AX24</f>
        <v>5</v>
      </c>
      <c r="V40" s="194" t="str">
        <f>[2]Invoeren!AY24</f>
        <v/>
      </c>
      <c r="W40" s="194" t="str">
        <f>[2]Invoeren!AZ24</f>
        <v/>
      </c>
      <c r="X40" s="194">
        <f>[2]Invoeren!BA24</f>
        <v>14.9</v>
      </c>
      <c r="Y40" s="195">
        <f>[2]Invoeren!BB24</f>
        <v>9.4367000000000001</v>
      </c>
      <c r="Z40" s="196">
        <f>[2]Invoeren!BN24</f>
        <v>3.7</v>
      </c>
      <c r="AA40" s="197">
        <f>[2]Invoeren!BO24</f>
        <v>3.3</v>
      </c>
      <c r="AB40" s="197">
        <f>[2]Invoeren!BP24</f>
        <v>3.9</v>
      </c>
      <c r="AC40" s="197">
        <f>[2]Invoeren!BQ24</f>
        <v>4.2</v>
      </c>
      <c r="AD40" s="197">
        <f>[2]Invoeren!BR24</f>
        <v>4.4000000000000004</v>
      </c>
      <c r="AE40" s="197" t="str">
        <f>[2]Invoeren!BS24</f>
        <v/>
      </c>
      <c r="AF40" s="197" t="str">
        <f>[2]Invoeren!BT24</f>
        <v/>
      </c>
      <c r="AG40" s="197">
        <f>[2]Invoeren!BU24</f>
        <v>11.8</v>
      </c>
      <c r="AH40" s="198">
        <f>[2]Invoeren!BV24</f>
        <v>8.6532999999999998</v>
      </c>
      <c r="AI40" s="199">
        <f>[2]Invoeren!CH24</f>
        <v>4.7</v>
      </c>
      <c r="AJ40" s="200">
        <f>[2]Invoeren!CI24</f>
        <v>3.8</v>
      </c>
      <c r="AK40" s="200">
        <f>[2]Invoeren!CJ24</f>
        <v>4</v>
      </c>
      <c r="AL40" s="200">
        <f>[2]Invoeren!CK24</f>
        <v>4.2</v>
      </c>
      <c r="AM40" s="200">
        <f>[2]Invoeren!CL24</f>
        <v>4.3</v>
      </c>
      <c r="AN40" s="200" t="str">
        <f>[2]Invoeren!CM24</f>
        <v/>
      </c>
      <c r="AO40" s="200" t="str">
        <f>[2]Invoeren!CN24</f>
        <v/>
      </c>
      <c r="AP40" s="200">
        <f>[2]Invoeren!CO24</f>
        <v>12.5</v>
      </c>
      <c r="AQ40" s="201">
        <f>[2]Invoeren!CP24</f>
        <v>7.9166999999999996</v>
      </c>
      <c r="AR40" s="188">
        <f>[2]Invoeren!CR24</f>
        <v>32.46</v>
      </c>
      <c r="AS40" s="188">
        <f>[2]Invoeren!CS24</f>
        <v>42.710500000000003</v>
      </c>
      <c r="AT40" s="188">
        <f>[2]Invoeren!CT24</f>
        <v>0</v>
      </c>
      <c r="AU40" s="203">
        <f>[2]Invoeren!L45</f>
        <v>0</v>
      </c>
      <c r="AV40" s="204" t="str">
        <f>[2]Invoeren!M24</f>
        <v/>
      </c>
      <c r="AW40" s="204" t="str">
        <f>[2]Invoeren!N24</f>
        <v/>
      </c>
      <c r="AX40" s="66">
        <f>[2]Invoeren!H24</f>
        <v>0</v>
      </c>
      <c r="AY40" s="205">
        <f>[2]Invoeren!AI24</f>
        <v>31</v>
      </c>
      <c r="AZ40" s="205">
        <f>[2]Invoeren!BC24</f>
        <v>12</v>
      </c>
      <c r="BA40" s="205">
        <f>[2]Invoeren!BW24</f>
        <v>31</v>
      </c>
      <c r="BB40" s="205">
        <f>[2]Invoeren!CQ24</f>
        <v>25</v>
      </c>
    </row>
    <row r="41" spans="1:54">
      <c r="A41" s="60">
        <f>[2]Invoeren!B17</f>
        <v>29</v>
      </c>
      <c r="B41" s="138">
        <f>[2]Invoeren!A17</f>
        <v>11</v>
      </c>
      <c r="C41" s="62" t="str">
        <f>[2]Invoeren!E17</f>
        <v>Ilse van  der Vooren</v>
      </c>
      <c r="D41" s="187" t="str">
        <f>[2]Invoeren!F17</f>
        <v>Cadans</v>
      </c>
      <c r="E41" s="64">
        <f>[2]Invoeren!$D17</f>
        <v>201202146</v>
      </c>
      <c r="F41" s="65">
        <f>[2]Invoeren!$I17</f>
        <v>0</v>
      </c>
      <c r="G41" s="188">
        <f>[2]Invoeren!C17</f>
        <v>42.649099999999997</v>
      </c>
      <c r="H41" s="189">
        <f>[2]Invoeren!Z17</f>
        <v>4.3</v>
      </c>
      <c r="I41" s="190">
        <f>[2]Invoeren!AA17</f>
        <v>4.5</v>
      </c>
      <c r="J41" s="190">
        <f>[2]Invoeren!AB17</f>
        <v>4.2</v>
      </c>
      <c r="K41" s="190">
        <f>[2]Invoeren!AC17</f>
        <v>5.2</v>
      </c>
      <c r="L41" s="190">
        <f>[2]Invoeren!AD17</f>
        <v>4.5</v>
      </c>
      <c r="M41" s="190" t="str">
        <f>[2]Invoeren!AE17</f>
        <v/>
      </c>
      <c r="N41" s="190" t="str">
        <f>[2]Invoeren!AF17</f>
        <v/>
      </c>
      <c r="O41" s="191">
        <f>[2]Invoeren!AG17</f>
        <v>13.3</v>
      </c>
      <c r="P41" s="192">
        <f>[2]Invoeren!AH17</f>
        <v>7.0933000000000002</v>
      </c>
      <c r="Q41" s="193">
        <f>[2]Invoeren!AT17</f>
        <v>4.4000000000000004</v>
      </c>
      <c r="R41" s="194">
        <f>[2]Invoeren!AU17</f>
        <v>4.8</v>
      </c>
      <c r="S41" s="194">
        <f>[2]Invoeren!AV17</f>
        <v>4.5</v>
      </c>
      <c r="T41" s="194">
        <f>[2]Invoeren!AW17</f>
        <v>4.5999999999999996</v>
      </c>
      <c r="U41" s="194">
        <f>[2]Invoeren!AX17</f>
        <v>4.4000000000000004</v>
      </c>
      <c r="V41" s="194" t="str">
        <f>[2]Invoeren!AY17</f>
        <v/>
      </c>
      <c r="W41" s="194" t="str">
        <f>[2]Invoeren!AZ17</f>
        <v/>
      </c>
      <c r="X41" s="194">
        <f>[2]Invoeren!BA17</f>
        <v>13.499999999999995</v>
      </c>
      <c r="Y41" s="195">
        <f>[2]Invoeren!BB17</f>
        <v>8.5500000000000007</v>
      </c>
      <c r="Z41" s="196">
        <f>[2]Invoeren!BN17</f>
        <v>3.8</v>
      </c>
      <c r="AA41" s="197">
        <f>[2]Invoeren!BO17</f>
        <v>3.8</v>
      </c>
      <c r="AB41" s="197">
        <f>[2]Invoeren!BP17</f>
        <v>5</v>
      </c>
      <c r="AC41" s="197">
        <f>[2]Invoeren!BQ17</f>
        <v>5.4</v>
      </c>
      <c r="AD41" s="197">
        <f>[2]Invoeren!BR17</f>
        <v>5</v>
      </c>
      <c r="AE41" s="197" t="str">
        <f>[2]Invoeren!BS17</f>
        <v/>
      </c>
      <c r="AF41" s="197" t="str">
        <f>[2]Invoeren!BT17</f>
        <v/>
      </c>
      <c r="AG41" s="197">
        <f>[2]Invoeren!BU17</f>
        <v>13.8</v>
      </c>
      <c r="AH41" s="198">
        <f>[2]Invoeren!BV17</f>
        <v>10.119999999999999</v>
      </c>
      <c r="AI41" s="199">
        <f>[2]Invoeren!CH17</f>
        <v>3.6</v>
      </c>
      <c r="AJ41" s="200">
        <f>[2]Invoeren!CI17</f>
        <v>3.4</v>
      </c>
      <c r="AK41" s="200">
        <f>[2]Invoeren!CJ17</f>
        <v>3.3</v>
      </c>
      <c r="AL41" s="200">
        <f>[2]Invoeren!CK17</f>
        <v>3.5</v>
      </c>
      <c r="AM41" s="200">
        <f>[2]Invoeren!CL17</f>
        <v>3.7</v>
      </c>
      <c r="AN41" s="200" t="str">
        <f>[2]Invoeren!CM17</f>
        <v/>
      </c>
      <c r="AO41" s="200" t="str">
        <f>[2]Invoeren!CN17</f>
        <v/>
      </c>
      <c r="AP41" s="200">
        <f>[2]Invoeren!CO17</f>
        <v>10.5</v>
      </c>
      <c r="AQ41" s="201">
        <f>[2]Invoeren!CP17</f>
        <v>6.65</v>
      </c>
      <c r="AR41" s="188">
        <f>[2]Invoeren!CR17</f>
        <v>32.4133</v>
      </c>
      <c r="AS41" s="188">
        <f>[2]Invoeren!CS17</f>
        <v>42.649099999999997</v>
      </c>
      <c r="AT41" s="188">
        <f>[2]Invoeren!CT17</f>
        <v>0</v>
      </c>
      <c r="AU41" s="203">
        <f>[2]Invoeren!L38</f>
        <v>0</v>
      </c>
      <c r="AV41" s="204" t="str">
        <f>[2]Invoeren!M17</f>
        <v/>
      </c>
      <c r="AW41" s="204" t="str">
        <f>[2]Invoeren!N17</f>
        <v/>
      </c>
      <c r="AX41" s="66">
        <f>[2]Invoeren!H17</f>
        <v>0</v>
      </c>
      <c r="AY41" s="205">
        <f>[2]Invoeren!AI17</f>
        <v>27</v>
      </c>
      <c r="AZ41" s="205">
        <f>[2]Invoeren!BC17</f>
        <v>25</v>
      </c>
      <c r="BA41" s="205">
        <f>[2]Invoeren!BW17</f>
        <v>21</v>
      </c>
      <c r="BB41" s="205">
        <f>[2]Invoeren!CQ17</f>
        <v>31</v>
      </c>
    </row>
    <row r="42" spans="1:54">
      <c r="A42" s="60">
        <f>[2]Invoeren!B23</f>
        <v>30</v>
      </c>
      <c r="B42" s="138">
        <f>[2]Invoeren!A23</f>
        <v>17</v>
      </c>
      <c r="C42" s="62" t="str">
        <f>[2]Invoeren!E23</f>
        <v>Lidewij Boxsem</v>
      </c>
      <c r="D42" s="187" t="str">
        <f>[2]Invoeren!F23</f>
        <v>De Houtrib</v>
      </c>
      <c r="E42" s="64">
        <f>[2]Invoeren!$D23</f>
        <v>201000164</v>
      </c>
      <c r="F42" s="65">
        <f>[2]Invoeren!$I23</f>
        <v>0</v>
      </c>
      <c r="G42" s="188">
        <f>[2]Invoeren!C23</f>
        <v>42.377200000000002</v>
      </c>
      <c r="H42" s="189">
        <f>[2]Invoeren!Z23</f>
        <v>4</v>
      </c>
      <c r="I42" s="190">
        <f>[2]Invoeren!AA23</f>
        <v>4.8</v>
      </c>
      <c r="J42" s="190">
        <f>[2]Invoeren!AB23</f>
        <v>4.5</v>
      </c>
      <c r="K42" s="190">
        <f>[2]Invoeren!AC23</f>
        <v>4.4000000000000004</v>
      </c>
      <c r="L42" s="190">
        <f>[2]Invoeren!AD23</f>
        <v>4.9000000000000004</v>
      </c>
      <c r="M42" s="190" t="str">
        <f>[2]Invoeren!AE23</f>
        <v/>
      </c>
      <c r="N42" s="190" t="str">
        <f>[2]Invoeren!AF23</f>
        <v/>
      </c>
      <c r="O42" s="191">
        <f>[2]Invoeren!AG23</f>
        <v>13.700000000000003</v>
      </c>
      <c r="P42" s="192">
        <f>[2]Invoeren!AH23</f>
        <v>7.3067000000000002</v>
      </c>
      <c r="Q42" s="193">
        <f>[2]Invoeren!AT23</f>
        <v>4</v>
      </c>
      <c r="R42" s="194">
        <f>[2]Invoeren!AU23</f>
        <v>4.5999999999999996</v>
      </c>
      <c r="S42" s="194">
        <f>[2]Invoeren!AV23</f>
        <v>4.3</v>
      </c>
      <c r="T42" s="194">
        <f>[2]Invoeren!AW23</f>
        <v>3.9</v>
      </c>
      <c r="U42" s="194">
        <f>[2]Invoeren!AX23</f>
        <v>4.3</v>
      </c>
      <c r="V42" s="194" t="str">
        <f>[2]Invoeren!AY23</f>
        <v/>
      </c>
      <c r="W42" s="194" t="str">
        <f>[2]Invoeren!AZ23</f>
        <v/>
      </c>
      <c r="X42" s="194">
        <f>[2]Invoeren!BA23</f>
        <v>12.6</v>
      </c>
      <c r="Y42" s="195">
        <f>[2]Invoeren!BB23</f>
        <v>7.98</v>
      </c>
      <c r="Z42" s="196">
        <f>[2]Invoeren!BN23</f>
        <v>4.5</v>
      </c>
      <c r="AA42" s="197">
        <f>[2]Invoeren!BO23</f>
        <v>4.2</v>
      </c>
      <c r="AB42" s="197">
        <f>[2]Invoeren!BP23</f>
        <v>4.2</v>
      </c>
      <c r="AC42" s="197">
        <f>[2]Invoeren!BQ23</f>
        <v>4.7</v>
      </c>
      <c r="AD42" s="197">
        <f>[2]Invoeren!BR23</f>
        <v>4.9000000000000004</v>
      </c>
      <c r="AE42" s="197" t="str">
        <f>[2]Invoeren!BS23</f>
        <v/>
      </c>
      <c r="AF42" s="197" t="str">
        <f>[2]Invoeren!BT23</f>
        <v/>
      </c>
      <c r="AG42" s="197">
        <f>[2]Invoeren!BU23</f>
        <v>13.400000000000002</v>
      </c>
      <c r="AH42" s="198">
        <f>[2]Invoeren!BV23</f>
        <v>9.8267000000000007</v>
      </c>
      <c r="AI42" s="199">
        <f>[2]Invoeren!CH23</f>
        <v>3.7</v>
      </c>
      <c r="AJ42" s="200">
        <f>[2]Invoeren!CI23</f>
        <v>3.6</v>
      </c>
      <c r="AK42" s="200">
        <f>[2]Invoeren!CJ23</f>
        <v>3.6</v>
      </c>
      <c r="AL42" s="200">
        <f>[2]Invoeren!CK23</f>
        <v>3.9</v>
      </c>
      <c r="AM42" s="200">
        <f>[2]Invoeren!CL23</f>
        <v>4</v>
      </c>
      <c r="AN42" s="200" t="str">
        <f>[2]Invoeren!CM23</f>
        <v/>
      </c>
      <c r="AO42" s="200" t="str">
        <f>[2]Invoeren!CN23</f>
        <v/>
      </c>
      <c r="AP42" s="200">
        <f>[2]Invoeren!CO23</f>
        <v>11.200000000000001</v>
      </c>
      <c r="AQ42" s="201">
        <f>[2]Invoeren!CP23</f>
        <v>7.0933000000000002</v>
      </c>
      <c r="AR42" s="188">
        <f>[2]Invoeren!CR23</f>
        <v>32.206699999999998</v>
      </c>
      <c r="AS42" s="188">
        <f>[2]Invoeren!CS23</f>
        <v>42.377200000000002</v>
      </c>
      <c r="AT42" s="188">
        <f>[2]Invoeren!CT23</f>
        <v>0</v>
      </c>
      <c r="AU42" s="203">
        <f>[2]Invoeren!L44</f>
        <v>0</v>
      </c>
      <c r="AV42" s="204" t="str">
        <f>[2]Invoeren!M23</f>
        <v>BM</v>
      </c>
      <c r="AW42" s="204" t="str">
        <f>[2]Invoeren!N23</f>
        <v/>
      </c>
      <c r="AX42" s="66">
        <f>[2]Invoeren!H23</f>
        <v>0</v>
      </c>
      <c r="AY42" s="205">
        <f>[2]Invoeren!AI23</f>
        <v>23</v>
      </c>
      <c r="AZ42" s="205">
        <f>[2]Invoeren!BC23</f>
        <v>31</v>
      </c>
      <c r="BA42" s="205">
        <f>[2]Invoeren!BW23</f>
        <v>25</v>
      </c>
      <c r="BB42" s="205">
        <f>[2]Invoeren!CQ23</f>
        <v>30</v>
      </c>
    </row>
    <row r="43" spans="1:54">
      <c r="A43" s="60">
        <f>[2]Invoeren!B32</f>
        <v>31</v>
      </c>
      <c r="B43" s="138">
        <f>[2]Invoeren!A32</f>
        <v>26</v>
      </c>
      <c r="C43" s="62" t="str">
        <f>[2]Invoeren!E32</f>
        <v>Eleonora Goote</v>
      </c>
      <c r="D43" s="187" t="str">
        <f>[2]Invoeren!F32</f>
        <v>De Houtrib</v>
      </c>
      <c r="E43" s="64">
        <f>[2]Invoeren!$D32</f>
        <v>201100076</v>
      </c>
      <c r="F43" s="65">
        <f>[2]Invoeren!$I32</f>
        <v>0</v>
      </c>
      <c r="G43" s="188">
        <f>[2]Invoeren!C32</f>
        <v>41.399099999999997</v>
      </c>
      <c r="H43" s="189">
        <f>[2]Invoeren!Z32</f>
        <v>4.9000000000000004</v>
      </c>
      <c r="I43" s="190">
        <f>[2]Invoeren!AA32</f>
        <v>4.0999999999999996</v>
      </c>
      <c r="J43" s="190">
        <f>[2]Invoeren!AB32</f>
        <v>4.0999999999999996</v>
      </c>
      <c r="K43" s="190">
        <f>[2]Invoeren!AC32</f>
        <v>4.5999999999999996</v>
      </c>
      <c r="L43" s="190">
        <f>[2]Invoeren!AD32</f>
        <v>4.8</v>
      </c>
      <c r="M43" s="190" t="str">
        <f>[2]Invoeren!AE32</f>
        <v/>
      </c>
      <c r="N43" s="190" t="str">
        <f>[2]Invoeren!AF32</f>
        <v/>
      </c>
      <c r="O43" s="191">
        <f>[2]Invoeren!AG32</f>
        <v>13.500000000000002</v>
      </c>
      <c r="P43" s="192">
        <f>[2]Invoeren!AH32</f>
        <v>7.2</v>
      </c>
      <c r="Q43" s="193">
        <f>[2]Invoeren!AT32</f>
        <v>4.7</v>
      </c>
      <c r="R43" s="194">
        <f>[2]Invoeren!AU32</f>
        <v>4.8</v>
      </c>
      <c r="S43" s="194">
        <f>[2]Invoeren!AV32</f>
        <v>4.5</v>
      </c>
      <c r="T43" s="194">
        <f>[2]Invoeren!AW32</f>
        <v>4.0999999999999996</v>
      </c>
      <c r="U43" s="194">
        <f>[2]Invoeren!AX32</f>
        <v>4.7</v>
      </c>
      <c r="V43" s="194" t="str">
        <f>[2]Invoeren!AY32</f>
        <v/>
      </c>
      <c r="W43" s="194" t="str">
        <f>[2]Invoeren!AZ32</f>
        <v/>
      </c>
      <c r="X43" s="194">
        <f>[2]Invoeren!BA32</f>
        <v>13.9</v>
      </c>
      <c r="Y43" s="195">
        <f>[2]Invoeren!BB32</f>
        <v>8.8033000000000001</v>
      </c>
      <c r="Z43" s="196">
        <f>[2]Invoeren!BN32</f>
        <v>4</v>
      </c>
      <c r="AA43" s="197">
        <f>[2]Invoeren!BO32</f>
        <v>3.5</v>
      </c>
      <c r="AB43" s="197">
        <f>[2]Invoeren!BP32</f>
        <v>4</v>
      </c>
      <c r="AC43" s="197">
        <f>[2]Invoeren!BQ32</f>
        <v>4.0999999999999996</v>
      </c>
      <c r="AD43" s="197">
        <f>[2]Invoeren!BR32</f>
        <v>4.5999999999999996</v>
      </c>
      <c r="AE43" s="197" t="str">
        <f>[2]Invoeren!BS32</f>
        <v/>
      </c>
      <c r="AF43" s="197" t="str">
        <f>[2]Invoeren!BT32</f>
        <v/>
      </c>
      <c r="AG43" s="197">
        <f>[2]Invoeren!BU32</f>
        <v>12.1</v>
      </c>
      <c r="AH43" s="198">
        <f>[2]Invoeren!BV32</f>
        <v>8.8733000000000004</v>
      </c>
      <c r="AI43" s="199">
        <f>[2]Invoeren!CH32</f>
        <v>3.6</v>
      </c>
      <c r="AJ43" s="200">
        <f>[2]Invoeren!CI32</f>
        <v>3.1</v>
      </c>
      <c r="AK43" s="200">
        <f>[2]Invoeren!CJ32</f>
        <v>3.6</v>
      </c>
      <c r="AL43" s="200">
        <f>[2]Invoeren!CK32</f>
        <v>3.2</v>
      </c>
      <c r="AM43" s="200">
        <f>[2]Invoeren!CL32</f>
        <v>3.8</v>
      </c>
      <c r="AN43" s="200" t="str">
        <f>[2]Invoeren!CM32</f>
        <v/>
      </c>
      <c r="AO43" s="200" t="str">
        <f>[2]Invoeren!CN32</f>
        <v/>
      </c>
      <c r="AP43" s="200">
        <f>[2]Invoeren!CO32</f>
        <v>10.4</v>
      </c>
      <c r="AQ43" s="201">
        <f>[2]Invoeren!CP32</f>
        <v>6.5867000000000004</v>
      </c>
      <c r="AR43" s="188">
        <f>[2]Invoeren!CR32</f>
        <v>31.4633</v>
      </c>
      <c r="AS43" s="188">
        <f>[2]Invoeren!CS32</f>
        <v>41.399099999999997</v>
      </c>
      <c r="AT43" s="188">
        <f>[2]Invoeren!CT32</f>
        <v>0</v>
      </c>
      <c r="AU43" s="203">
        <f>[2]Invoeren!L53</f>
        <v>0</v>
      </c>
      <c r="AV43" s="204" t="str">
        <f>[2]Invoeren!M32</f>
        <v/>
      </c>
      <c r="AW43" s="204" t="str">
        <f>[2]Invoeren!N32</f>
        <v/>
      </c>
      <c r="AX43" s="66">
        <f>[2]Invoeren!H32</f>
        <v>0</v>
      </c>
      <c r="AY43" s="205">
        <f>[2]Invoeren!AI32</f>
        <v>25</v>
      </c>
      <c r="AZ43" s="205">
        <f>[2]Invoeren!BC32</f>
        <v>19</v>
      </c>
      <c r="BA43" s="205">
        <f>[2]Invoeren!BW32</f>
        <v>30</v>
      </c>
      <c r="BB43" s="205">
        <f>[2]Invoeren!CQ32</f>
        <v>32</v>
      </c>
    </row>
    <row r="44" spans="1:54">
      <c r="A44" s="60">
        <f>[2]Invoeren!B15</f>
        <v>32</v>
      </c>
      <c r="B44" s="138">
        <f>[2]Invoeren!A15</f>
        <v>9</v>
      </c>
      <c r="C44" s="62" t="str">
        <f>[2]Invoeren!E15</f>
        <v>Maninne Garms</v>
      </c>
      <c r="D44" s="187" t="str">
        <f>[2]Invoeren!F15</f>
        <v>Polar Bears</v>
      </c>
      <c r="E44" s="64">
        <f>[2]Invoeren!$D15</f>
        <v>201100890</v>
      </c>
      <c r="F44" s="65">
        <f>[2]Invoeren!$I15</f>
        <v>0</v>
      </c>
      <c r="G44" s="188">
        <f>[2]Invoeren!C15</f>
        <v>0</v>
      </c>
      <c r="H44" s="189">
        <f>[2]Invoeren!Z15</f>
        <v>0</v>
      </c>
      <c r="I44" s="190">
        <f>[2]Invoeren!AA15</f>
        <v>0</v>
      </c>
      <c r="J44" s="190">
        <f>[2]Invoeren!AB15</f>
        <v>0</v>
      </c>
      <c r="K44" s="190" t="str">
        <f>[2]Invoeren!AC15</f>
        <v/>
      </c>
      <c r="L44" s="190" t="str">
        <f>[2]Invoeren!AD15</f>
        <v/>
      </c>
      <c r="M44" s="190" t="str">
        <f>[2]Invoeren!AE15</f>
        <v/>
      </c>
      <c r="N44" s="190" t="str">
        <f>[2]Invoeren!AF15</f>
        <v/>
      </c>
      <c r="O44" s="191">
        <f>[2]Invoeren!AG15</f>
        <v>0</v>
      </c>
      <c r="P44" s="192">
        <f>[2]Invoeren!AH15</f>
        <v>0</v>
      </c>
      <c r="Q44" s="193">
        <f>[2]Invoeren!AT15</f>
        <v>0</v>
      </c>
      <c r="R44" s="194">
        <f>[2]Invoeren!AU15</f>
        <v>0</v>
      </c>
      <c r="S44" s="194">
        <f>[2]Invoeren!AV15</f>
        <v>0</v>
      </c>
      <c r="T44" s="194" t="str">
        <f>[2]Invoeren!AW15</f>
        <v/>
      </c>
      <c r="U44" s="194" t="str">
        <f>[2]Invoeren!AX15</f>
        <v/>
      </c>
      <c r="V44" s="194" t="str">
        <f>[2]Invoeren!AY15</f>
        <v/>
      </c>
      <c r="W44" s="194" t="str">
        <f>[2]Invoeren!AZ15</f>
        <v/>
      </c>
      <c r="X44" s="194">
        <f>[2]Invoeren!BA15</f>
        <v>0</v>
      </c>
      <c r="Y44" s="195">
        <f>[2]Invoeren!BB15</f>
        <v>0</v>
      </c>
      <c r="Z44" s="196">
        <f>[2]Invoeren!BN15</f>
        <v>0</v>
      </c>
      <c r="AA44" s="197">
        <f>[2]Invoeren!BO15</f>
        <v>0</v>
      </c>
      <c r="AB44" s="197">
        <f>[2]Invoeren!BP15</f>
        <v>0</v>
      </c>
      <c r="AC44" s="197" t="str">
        <f>[2]Invoeren!BQ15</f>
        <v/>
      </c>
      <c r="AD44" s="197" t="str">
        <f>[2]Invoeren!BR15</f>
        <v/>
      </c>
      <c r="AE44" s="197" t="str">
        <f>[2]Invoeren!BS15</f>
        <v/>
      </c>
      <c r="AF44" s="197" t="str">
        <f>[2]Invoeren!BT15</f>
        <v/>
      </c>
      <c r="AG44" s="197">
        <f>[2]Invoeren!BU15</f>
        <v>0</v>
      </c>
      <c r="AH44" s="198">
        <f>[2]Invoeren!BV15</f>
        <v>0</v>
      </c>
      <c r="AI44" s="199">
        <f>[2]Invoeren!CH15</f>
        <v>0</v>
      </c>
      <c r="AJ44" s="200">
        <f>[2]Invoeren!CI15</f>
        <v>0</v>
      </c>
      <c r="AK44" s="200">
        <f>[2]Invoeren!CJ15</f>
        <v>0</v>
      </c>
      <c r="AL44" s="200" t="str">
        <f>[2]Invoeren!CK15</f>
        <v/>
      </c>
      <c r="AM44" s="200" t="str">
        <f>[2]Invoeren!CL15</f>
        <v/>
      </c>
      <c r="AN44" s="200" t="str">
        <f>[2]Invoeren!CM15</f>
        <v/>
      </c>
      <c r="AO44" s="200" t="str">
        <f>[2]Invoeren!CN15</f>
        <v/>
      </c>
      <c r="AP44" s="200">
        <f>[2]Invoeren!CO15</f>
        <v>0</v>
      </c>
      <c r="AQ44" s="201">
        <f>[2]Invoeren!CP15</f>
        <v>0</v>
      </c>
      <c r="AR44" s="188">
        <f>[2]Invoeren!CR15</f>
        <v>0</v>
      </c>
      <c r="AS44" s="188">
        <f>[2]Invoeren!CS15</f>
        <v>0</v>
      </c>
      <c r="AT44" s="188">
        <f>[2]Invoeren!CT15</f>
        <v>0</v>
      </c>
      <c r="AU44" s="203">
        <f>[2]Invoeren!L36</f>
        <v>0</v>
      </c>
      <c r="AV44" s="204" t="str">
        <f>[2]Invoeren!M15</f>
        <v/>
      </c>
      <c r="AW44" s="204" t="str">
        <f>[2]Invoeren!N15</f>
        <v/>
      </c>
      <c r="AX44" s="66">
        <f>[2]Invoeren!H15</f>
        <v>0</v>
      </c>
      <c r="AY44" s="205" t="str">
        <f>[2]Invoeren!AI15</f>
        <v/>
      </c>
      <c r="AZ44" s="205" t="str">
        <f>[2]Invoeren!BC15</f>
        <v/>
      </c>
      <c r="BA44" s="205" t="str">
        <f>[2]Invoeren!BW15</f>
        <v/>
      </c>
      <c r="BB44" s="205" t="str">
        <f>[2]Invoeren!CQ15</f>
        <v/>
      </c>
    </row>
    <row r="45" spans="1:54">
      <c r="A45" s="60">
        <f>[2]Invoeren!B35</f>
        <v>32</v>
      </c>
      <c r="B45" s="138">
        <f>[2]Invoeren!A35</f>
        <v>29</v>
      </c>
      <c r="C45" s="62" t="str">
        <f>[2]Invoeren!E35</f>
        <v>Isa Freund</v>
      </c>
      <c r="D45" s="187" t="str">
        <f>[2]Invoeren!F35</f>
        <v>Cadans</v>
      </c>
      <c r="E45" s="64">
        <f>[2]Invoeren!$D35</f>
        <v>201102338</v>
      </c>
      <c r="F45" s="65">
        <f>[2]Invoeren!$I35</f>
        <v>0</v>
      </c>
      <c r="G45" s="188">
        <f>[2]Invoeren!C35</f>
        <v>0</v>
      </c>
      <c r="H45" s="189">
        <f>[2]Invoeren!Z35</f>
        <v>0</v>
      </c>
      <c r="I45" s="190">
        <f>[2]Invoeren!AA35</f>
        <v>0</v>
      </c>
      <c r="J45" s="190">
        <f>[2]Invoeren!AB35</f>
        <v>0</v>
      </c>
      <c r="K45" s="190" t="str">
        <f>[2]Invoeren!AC35</f>
        <v/>
      </c>
      <c r="L45" s="190" t="str">
        <f>[2]Invoeren!AD35</f>
        <v/>
      </c>
      <c r="M45" s="190" t="str">
        <f>[2]Invoeren!AE35</f>
        <v/>
      </c>
      <c r="N45" s="190" t="str">
        <f>[2]Invoeren!AF35</f>
        <v/>
      </c>
      <c r="O45" s="191">
        <f>[2]Invoeren!AG35</f>
        <v>0</v>
      </c>
      <c r="P45" s="192">
        <f>[2]Invoeren!AH35</f>
        <v>0</v>
      </c>
      <c r="Q45" s="193">
        <f>[2]Invoeren!AT35</f>
        <v>0</v>
      </c>
      <c r="R45" s="194">
        <f>[2]Invoeren!AU35</f>
        <v>0</v>
      </c>
      <c r="S45" s="194">
        <f>[2]Invoeren!AV35</f>
        <v>0</v>
      </c>
      <c r="T45" s="194" t="str">
        <f>[2]Invoeren!AW35</f>
        <v/>
      </c>
      <c r="U45" s="194" t="str">
        <f>[2]Invoeren!AX35</f>
        <v/>
      </c>
      <c r="V45" s="194" t="str">
        <f>[2]Invoeren!AY35</f>
        <v/>
      </c>
      <c r="W45" s="194" t="str">
        <f>[2]Invoeren!AZ35</f>
        <v/>
      </c>
      <c r="X45" s="194">
        <f>[2]Invoeren!BA35</f>
        <v>0</v>
      </c>
      <c r="Y45" s="195">
        <f>[2]Invoeren!BB35</f>
        <v>0</v>
      </c>
      <c r="Z45" s="196">
        <f>[2]Invoeren!BN35</f>
        <v>0</v>
      </c>
      <c r="AA45" s="197">
        <f>[2]Invoeren!BO35</f>
        <v>0</v>
      </c>
      <c r="AB45" s="197">
        <f>[2]Invoeren!BP35</f>
        <v>0</v>
      </c>
      <c r="AC45" s="197" t="str">
        <f>[2]Invoeren!BQ35</f>
        <v/>
      </c>
      <c r="AD45" s="197" t="str">
        <f>[2]Invoeren!BR35</f>
        <v/>
      </c>
      <c r="AE45" s="197" t="str">
        <f>[2]Invoeren!BS35</f>
        <v/>
      </c>
      <c r="AF45" s="197" t="str">
        <f>[2]Invoeren!BT35</f>
        <v/>
      </c>
      <c r="AG45" s="197">
        <f>[2]Invoeren!BU35</f>
        <v>0</v>
      </c>
      <c r="AH45" s="198">
        <f>[2]Invoeren!BV35</f>
        <v>0</v>
      </c>
      <c r="AI45" s="199">
        <f>[2]Invoeren!CH35</f>
        <v>0</v>
      </c>
      <c r="AJ45" s="200">
        <f>[2]Invoeren!CI35</f>
        <v>0</v>
      </c>
      <c r="AK45" s="200">
        <f>[2]Invoeren!CJ35</f>
        <v>0</v>
      </c>
      <c r="AL45" s="200" t="str">
        <f>[2]Invoeren!CK35</f>
        <v/>
      </c>
      <c r="AM45" s="200" t="str">
        <f>[2]Invoeren!CL35</f>
        <v/>
      </c>
      <c r="AN45" s="200" t="str">
        <f>[2]Invoeren!CM35</f>
        <v/>
      </c>
      <c r="AO45" s="200" t="str">
        <f>[2]Invoeren!CN35</f>
        <v/>
      </c>
      <c r="AP45" s="200">
        <f>[2]Invoeren!CO35</f>
        <v>0</v>
      </c>
      <c r="AQ45" s="201">
        <f>[2]Invoeren!CP35</f>
        <v>0</v>
      </c>
      <c r="AR45" s="188">
        <f>[2]Invoeren!CR35</f>
        <v>0</v>
      </c>
      <c r="AS45" s="188">
        <f>[2]Invoeren!CS35</f>
        <v>0</v>
      </c>
      <c r="AT45" s="188">
        <f>[2]Invoeren!CT35</f>
        <v>0</v>
      </c>
      <c r="AU45" s="203">
        <f>[2]Invoeren!L56</f>
        <v>0</v>
      </c>
      <c r="AV45" s="204" t="str">
        <f>[2]Invoeren!M35</f>
        <v/>
      </c>
      <c r="AW45" s="204" t="str">
        <f>[2]Invoeren!N35</f>
        <v/>
      </c>
      <c r="AX45" s="66">
        <f>[2]Invoeren!H35</f>
        <v>0</v>
      </c>
      <c r="AY45" s="205" t="str">
        <f>[2]Invoeren!AI35</f>
        <v/>
      </c>
      <c r="AZ45" s="205" t="str">
        <f>[2]Invoeren!BC35</f>
        <v/>
      </c>
      <c r="BA45" s="205" t="str">
        <f>[2]Invoeren!BW35</f>
        <v/>
      </c>
      <c r="BB45" s="205" t="str">
        <f>[2]Invoeren!CQ35</f>
        <v/>
      </c>
    </row>
    <row r="46" spans="1:54">
      <c r="A46" s="60">
        <f>[2]Invoeren!B41</f>
        <v>32</v>
      </c>
      <c r="B46" s="138">
        <f>[2]Invoeren!A41</f>
        <v>35</v>
      </c>
      <c r="C46" s="62" t="str">
        <f>[2]Invoeren!E41</f>
        <v>Lou Vos</v>
      </c>
      <c r="D46" s="187" t="str">
        <f>[2]Invoeren!F41</f>
        <v>Aqua-Novio '94</v>
      </c>
      <c r="E46" s="64" t="e">
        <f>[2]Invoeren!#REF!</f>
        <v>#REF!</v>
      </c>
      <c r="F46" s="65">
        <f>[2]Invoeren!$I41</f>
        <v>0</v>
      </c>
      <c r="G46" s="188">
        <f>[2]Invoeren!C41</f>
        <v>0</v>
      </c>
      <c r="H46" s="189">
        <f>[2]Invoeren!Z41</f>
        <v>0</v>
      </c>
      <c r="I46" s="190">
        <f>[2]Invoeren!AA41</f>
        <v>0</v>
      </c>
      <c r="J46" s="190">
        <f>[2]Invoeren!AB41</f>
        <v>0</v>
      </c>
      <c r="K46" s="190" t="str">
        <f>[2]Invoeren!AC41</f>
        <v/>
      </c>
      <c r="L46" s="190" t="str">
        <f>[2]Invoeren!AD41</f>
        <v/>
      </c>
      <c r="M46" s="190" t="str">
        <f>[2]Invoeren!AE41</f>
        <v/>
      </c>
      <c r="N46" s="190" t="str">
        <f>[2]Invoeren!AF41</f>
        <v/>
      </c>
      <c r="O46" s="191">
        <f>[2]Invoeren!AG41</f>
        <v>0</v>
      </c>
      <c r="P46" s="192">
        <f>[2]Invoeren!AH41</f>
        <v>0</v>
      </c>
      <c r="Q46" s="193">
        <f>[2]Invoeren!AT41</f>
        <v>0</v>
      </c>
      <c r="R46" s="194">
        <f>[2]Invoeren!AU41</f>
        <v>0</v>
      </c>
      <c r="S46" s="194">
        <f>[2]Invoeren!AV41</f>
        <v>0</v>
      </c>
      <c r="T46" s="194" t="str">
        <f>[2]Invoeren!AW41</f>
        <v/>
      </c>
      <c r="U46" s="194" t="str">
        <f>[2]Invoeren!AX41</f>
        <v/>
      </c>
      <c r="V46" s="194" t="str">
        <f>[2]Invoeren!AY41</f>
        <v/>
      </c>
      <c r="W46" s="194" t="str">
        <f>[2]Invoeren!AZ41</f>
        <v/>
      </c>
      <c r="X46" s="194">
        <f>[2]Invoeren!BA41</f>
        <v>0</v>
      </c>
      <c r="Y46" s="195">
        <f>[2]Invoeren!BB41</f>
        <v>0</v>
      </c>
      <c r="Z46" s="196">
        <f>[2]Invoeren!BN41</f>
        <v>0</v>
      </c>
      <c r="AA46" s="197">
        <f>[2]Invoeren!BO41</f>
        <v>0</v>
      </c>
      <c r="AB46" s="197">
        <f>[2]Invoeren!BP41</f>
        <v>0</v>
      </c>
      <c r="AC46" s="197" t="str">
        <f>[2]Invoeren!BQ41</f>
        <v/>
      </c>
      <c r="AD46" s="197" t="str">
        <f>[2]Invoeren!BR41</f>
        <v/>
      </c>
      <c r="AE46" s="197" t="str">
        <f>[2]Invoeren!BS41</f>
        <v/>
      </c>
      <c r="AF46" s="197" t="str">
        <f>[2]Invoeren!BT41</f>
        <v/>
      </c>
      <c r="AG46" s="197">
        <f>[2]Invoeren!BU41</f>
        <v>0</v>
      </c>
      <c r="AH46" s="198">
        <f>[2]Invoeren!BV41</f>
        <v>0</v>
      </c>
      <c r="AI46" s="199">
        <f>[2]Invoeren!CH41</f>
        <v>0</v>
      </c>
      <c r="AJ46" s="200">
        <f>[2]Invoeren!CI41</f>
        <v>0</v>
      </c>
      <c r="AK46" s="200">
        <f>[2]Invoeren!CJ41</f>
        <v>0</v>
      </c>
      <c r="AL46" s="200" t="str">
        <f>[2]Invoeren!CK41</f>
        <v/>
      </c>
      <c r="AM46" s="200" t="str">
        <f>[2]Invoeren!CL41</f>
        <v/>
      </c>
      <c r="AN46" s="200" t="str">
        <f>[2]Invoeren!CM41</f>
        <v/>
      </c>
      <c r="AO46" s="200" t="str">
        <f>[2]Invoeren!CN41</f>
        <v/>
      </c>
      <c r="AP46" s="200">
        <f>[2]Invoeren!CO41</f>
        <v>0</v>
      </c>
      <c r="AQ46" s="201">
        <f>[2]Invoeren!CP41</f>
        <v>0</v>
      </c>
      <c r="AR46" s="188">
        <f>[2]Invoeren!CR41</f>
        <v>0</v>
      </c>
      <c r="AS46" s="188">
        <f>[2]Invoeren!CS41</f>
        <v>0</v>
      </c>
      <c r="AT46" s="188">
        <f>[2]Invoeren!CT41</f>
        <v>0</v>
      </c>
      <c r="AU46" s="203">
        <f>[2]Invoeren!L62</f>
        <v>0</v>
      </c>
      <c r="AV46" s="204" t="str">
        <f>[2]Invoeren!M41</f>
        <v/>
      </c>
      <c r="AW46" s="204" t="str">
        <f>[2]Invoeren!N41</f>
        <v/>
      </c>
      <c r="AX46" s="66">
        <f>[2]Invoeren!H41</f>
        <v>0</v>
      </c>
      <c r="AY46" s="205" t="str">
        <f>[2]Invoeren!AI41</f>
        <v/>
      </c>
      <c r="AZ46" s="205" t="str">
        <f>[2]Invoeren!BC41</f>
        <v/>
      </c>
      <c r="BA46" s="205" t="str">
        <f>[2]Invoeren!BW41</f>
        <v/>
      </c>
      <c r="BB46" s="205" t="str">
        <f>[2]Invoeren!CQ41</f>
        <v/>
      </c>
    </row>
    <row r="47" spans="1:54">
      <c r="A47" s="60" t="str">
        <f>[2]Invoeren!B8</f>
        <v>BM</v>
      </c>
      <c r="B47" s="138">
        <f>[2]Invoeren!A8</f>
        <v>2</v>
      </c>
      <c r="C47" s="62" t="str">
        <f>[2]Invoeren!E8</f>
        <v>Liselot Hagoort</v>
      </c>
      <c r="D47" s="187" t="str">
        <f>[2]Invoeren!F8</f>
        <v>De Dokkelaers</v>
      </c>
      <c r="E47" s="64">
        <f>[2]Invoeren!$D41</f>
        <v>201101424</v>
      </c>
      <c r="F47" s="65" t="str">
        <f>[2]Invoeren!$I8</f>
        <v>BM</v>
      </c>
      <c r="G47" s="188">
        <f>[2]Invoeren!C8</f>
        <v>44.824599999999997</v>
      </c>
      <c r="H47" s="189">
        <f>[2]Invoeren!Z8</f>
        <v>5.4</v>
      </c>
      <c r="I47" s="190">
        <f>[2]Invoeren!AA8</f>
        <v>4.5999999999999996</v>
      </c>
      <c r="J47" s="190">
        <f>[2]Invoeren!AB8</f>
        <v>4.5999999999999996</v>
      </c>
      <c r="K47" s="190">
        <f>[2]Invoeren!AC8</f>
        <v>5.3</v>
      </c>
      <c r="L47" s="190">
        <f>[2]Invoeren!AD8</f>
        <v>3.7</v>
      </c>
      <c r="M47" s="190" t="str">
        <f>[2]Invoeren!AE8</f>
        <v/>
      </c>
      <c r="N47" s="190" t="str">
        <f>[2]Invoeren!AF8</f>
        <v/>
      </c>
      <c r="O47" s="191">
        <f>[2]Invoeren!AG8</f>
        <v>14.499999999999996</v>
      </c>
      <c r="P47" s="192">
        <f>[2]Invoeren!AH8</f>
        <v>7.7332999999999998</v>
      </c>
      <c r="Q47" s="193">
        <f>[2]Invoeren!AT8</f>
        <v>5.2</v>
      </c>
      <c r="R47" s="194">
        <f>[2]Invoeren!AU8</f>
        <v>4.5</v>
      </c>
      <c r="S47" s="194">
        <f>[2]Invoeren!AV8</f>
        <v>4.7</v>
      </c>
      <c r="T47" s="194">
        <f>[2]Invoeren!AW8</f>
        <v>4.8</v>
      </c>
      <c r="U47" s="194">
        <f>[2]Invoeren!AX8</f>
        <v>4.3</v>
      </c>
      <c r="V47" s="194" t="str">
        <f>[2]Invoeren!AY8</f>
        <v/>
      </c>
      <c r="W47" s="194" t="str">
        <f>[2]Invoeren!AZ8</f>
        <v/>
      </c>
      <c r="X47" s="194">
        <f>[2]Invoeren!BA8</f>
        <v>14</v>
      </c>
      <c r="Y47" s="195">
        <f>[2]Invoeren!BB8</f>
        <v>8.8666999999999998</v>
      </c>
      <c r="Z47" s="196">
        <f>[2]Invoeren!BN8</f>
        <v>4.8</v>
      </c>
      <c r="AA47" s="197">
        <f>[2]Invoeren!BO8</f>
        <v>4.4000000000000004</v>
      </c>
      <c r="AB47" s="197">
        <f>[2]Invoeren!BP8</f>
        <v>4.5999999999999996</v>
      </c>
      <c r="AC47" s="197">
        <f>[2]Invoeren!BQ8</f>
        <v>4.0999999999999996</v>
      </c>
      <c r="AD47" s="197">
        <f>[2]Invoeren!BR8</f>
        <v>5.7</v>
      </c>
      <c r="AE47" s="197" t="str">
        <f>[2]Invoeren!BS8</f>
        <v/>
      </c>
      <c r="AF47" s="197" t="str">
        <f>[2]Invoeren!BT8</f>
        <v/>
      </c>
      <c r="AG47" s="197">
        <f>[2]Invoeren!BU8</f>
        <v>13.799999999999999</v>
      </c>
      <c r="AH47" s="198">
        <f>[2]Invoeren!BV8</f>
        <v>10.119999999999999</v>
      </c>
      <c r="AI47" s="199">
        <f>[2]Invoeren!CH8</f>
        <v>3.8</v>
      </c>
      <c r="AJ47" s="200">
        <f>[2]Invoeren!CI8</f>
        <v>3.7</v>
      </c>
      <c r="AK47" s="200">
        <f>[2]Invoeren!CJ8</f>
        <v>3.6</v>
      </c>
      <c r="AL47" s="200">
        <f>[2]Invoeren!CK8</f>
        <v>4.0999999999999996</v>
      </c>
      <c r="AM47" s="200">
        <f>[2]Invoeren!CL8</f>
        <v>4.2</v>
      </c>
      <c r="AN47" s="200" t="str">
        <f>[2]Invoeren!CM8</f>
        <v/>
      </c>
      <c r="AO47" s="200" t="str">
        <f>[2]Invoeren!CN8</f>
        <v/>
      </c>
      <c r="AP47" s="200">
        <f>[2]Invoeren!CO8</f>
        <v>11.6</v>
      </c>
      <c r="AQ47" s="201">
        <f>[2]Invoeren!CP8</f>
        <v>7.3467000000000002</v>
      </c>
      <c r="AR47" s="188">
        <f>[2]Invoeren!CR8</f>
        <v>34.066699999999997</v>
      </c>
      <c r="AS47" s="188">
        <f>[2]Invoeren!CS8</f>
        <v>44.824599999999997</v>
      </c>
      <c r="AT47" s="188">
        <f>[2]Invoeren!CT8</f>
        <v>0</v>
      </c>
      <c r="AU47" s="203">
        <f>[2]Invoeren!L29</f>
        <v>0</v>
      </c>
      <c r="AV47" s="204" t="str">
        <f>[2]Invoeren!M8</f>
        <v>L</v>
      </c>
      <c r="AW47" s="204" t="str">
        <f>[2]Invoeren!N8</f>
        <v>Age I</v>
      </c>
      <c r="AX47" s="66">
        <f>[2]Invoeren!H8</f>
        <v>0</v>
      </c>
      <c r="AY47" s="205">
        <f>[2]Invoeren!AI8</f>
        <v>17</v>
      </c>
      <c r="AZ47" s="205">
        <f>[2]Invoeren!BC8</f>
        <v>17</v>
      </c>
      <c r="BA47" s="205">
        <f>[2]Invoeren!BW8</f>
        <v>21</v>
      </c>
      <c r="BB47" s="205">
        <f>[2]Invoeren!CQ8</f>
        <v>28</v>
      </c>
    </row>
  </sheetData>
  <autoFilter ref="A12:BB47" xr:uid="{7DD4B55D-7BFE-45CD-A902-9FB4C4EDC172}"/>
  <mergeCells count="20">
    <mergeCell ref="B5:C5"/>
    <mergeCell ref="A1:D1"/>
    <mergeCell ref="AZ1:BA1"/>
    <mergeCell ref="A2:D2"/>
    <mergeCell ref="AZ2:BA2"/>
    <mergeCell ref="A3:C3"/>
    <mergeCell ref="AV6:AW6"/>
    <mergeCell ref="AU7:AV7"/>
    <mergeCell ref="BA7:BB7"/>
    <mergeCell ref="BA8:BB8"/>
    <mergeCell ref="H9:P9"/>
    <mergeCell ref="Q9:Y9"/>
    <mergeCell ref="Z9:AH9"/>
    <mergeCell ref="AI9:AQ9"/>
    <mergeCell ref="AW9:AX9"/>
    <mergeCell ref="H11:P11"/>
    <mergeCell ref="Q11:Y11"/>
    <mergeCell ref="Z11:AH11"/>
    <mergeCell ref="AI11:AQ11"/>
    <mergeCell ref="AY11:BB1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039124-B09B-45CA-9CE6-A5B5746DD14E}">
  <dimension ref="A1:BD71"/>
  <sheetViews>
    <sheetView workbookViewId="0">
      <pane xSplit="2" ySplit="14" topLeftCell="C25" activePane="bottomRight" state="frozen"/>
      <selection pane="topRight" activeCell="C1" sqref="C1"/>
      <selection pane="bottomLeft" activeCell="A15" sqref="A15"/>
      <selection pane="bottomRight" activeCell="D25" sqref="D25"/>
    </sheetView>
  </sheetViews>
  <sheetFormatPr defaultColWidth="8.87890625" defaultRowHeight="12.7"/>
  <cols>
    <col min="1" max="1" width="5.64453125" style="47" customWidth="1"/>
    <col min="2" max="2" width="5.3515625" style="47" customWidth="1"/>
    <col min="3" max="3" width="24.41015625" style="47" customWidth="1"/>
    <col min="4" max="4" width="14.87890625" style="156" customWidth="1"/>
    <col min="5" max="5" width="10.64453125" style="47" customWidth="1"/>
    <col min="6" max="6" width="4.64453125" style="47" customWidth="1"/>
    <col min="7" max="7" width="9" style="47" customWidth="1"/>
    <col min="8" max="11" width="4.1171875" style="47" bestFit="1" customWidth="1"/>
    <col min="12" max="13" width="4.1171875" style="47" customWidth="1"/>
    <col min="14" max="14" width="4.52734375" style="47" bestFit="1" customWidth="1"/>
    <col min="15" max="15" width="6.1171875" style="47" bestFit="1" customWidth="1"/>
    <col min="16" max="16" width="8.1171875" style="47" bestFit="1" customWidth="1"/>
    <col min="17" max="20" width="4.1171875" style="47" bestFit="1" customWidth="1"/>
    <col min="21" max="22" width="4.1171875" style="47" customWidth="1"/>
    <col min="23" max="23" width="4.52734375" style="47" bestFit="1" customWidth="1"/>
    <col min="24" max="24" width="6.1171875" style="47" bestFit="1" customWidth="1"/>
    <col min="25" max="25" width="8.1171875" style="47" bestFit="1" customWidth="1"/>
    <col min="26" max="29" width="4.1171875" style="47" bestFit="1" customWidth="1"/>
    <col min="30" max="31" width="4.1171875" style="47" customWidth="1"/>
    <col min="32" max="32" width="4.52734375" style="47" bestFit="1" customWidth="1"/>
    <col min="33" max="33" width="6.1171875" style="47" bestFit="1" customWidth="1"/>
    <col min="34" max="34" width="8.1171875" style="47" bestFit="1" customWidth="1"/>
    <col min="35" max="38" width="4.1171875" style="47" bestFit="1" customWidth="1"/>
    <col min="39" max="40" width="4.1171875" style="47" customWidth="1"/>
    <col min="41" max="41" width="4.52734375" style="47" bestFit="1" customWidth="1"/>
    <col min="42" max="42" width="6.1171875" style="47" bestFit="1" customWidth="1"/>
    <col min="43" max="43" width="8.1171875" style="47" customWidth="1"/>
    <col min="44" max="44" width="8.41015625" style="47" customWidth="1"/>
    <col min="45" max="45" width="8.3515625" style="47" customWidth="1"/>
    <col min="46" max="46" width="2.87890625" style="47" hidden="1" customWidth="1"/>
    <col min="47" max="47" width="3.87890625" style="47" customWidth="1"/>
    <col min="48" max="48" width="5.1171875" style="47" customWidth="1"/>
    <col min="49" max="49" width="5.87890625" style="47" customWidth="1"/>
    <col min="50" max="53" width="5.41015625" style="47" customWidth="1"/>
    <col min="54" max="16384" width="8.87890625" style="47"/>
  </cols>
  <sheetData>
    <row r="1" spans="1:56">
      <c r="A1" s="367" t="s">
        <v>197</v>
      </c>
      <c r="B1" s="367"/>
      <c r="C1" s="367"/>
      <c r="D1" s="367"/>
      <c r="AW1" s="50" t="s">
        <v>134</v>
      </c>
      <c r="AX1" s="50"/>
      <c r="AY1" s="325">
        <v>44961</v>
      </c>
      <c r="AZ1" s="326"/>
      <c r="BA1" s="46"/>
      <c r="BB1" s="46"/>
      <c r="BC1" s="46"/>
      <c r="BD1" s="46"/>
    </row>
    <row r="2" spans="1:56">
      <c r="A2" s="367" t="s">
        <v>135</v>
      </c>
      <c r="B2" s="367"/>
      <c r="C2" s="367"/>
      <c r="D2" s="367"/>
      <c r="AW2" s="50" t="s">
        <v>136</v>
      </c>
      <c r="AX2" s="50"/>
      <c r="AY2" s="327">
        <v>0.53125</v>
      </c>
      <c r="AZ2" s="328"/>
      <c r="BA2" s="46"/>
      <c r="BB2" s="46"/>
    </row>
    <row r="3" spans="1:56" ht="13" thickBot="1">
      <c r="A3" s="329" t="s">
        <v>198</v>
      </c>
      <c r="B3" s="330"/>
      <c r="C3" s="330"/>
      <c r="D3" s="153"/>
      <c r="E3" s="48" t="s">
        <v>199</v>
      </c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  <c r="AD3" s="49"/>
      <c r="AE3" s="49"/>
      <c r="AF3" s="49"/>
      <c r="AG3" s="49"/>
      <c r="AH3" s="49"/>
      <c r="AI3" s="49"/>
      <c r="AJ3" s="49"/>
      <c r="AK3" s="49"/>
      <c r="AL3" s="49"/>
      <c r="AM3" s="49"/>
      <c r="AN3" s="49"/>
      <c r="AO3" s="49"/>
      <c r="AP3" s="49"/>
      <c r="AQ3" s="49"/>
      <c r="AR3" s="49"/>
      <c r="AS3" s="49"/>
      <c r="AT3" s="49"/>
      <c r="AU3" s="49"/>
      <c r="AV3" s="49"/>
      <c r="AW3" s="49"/>
      <c r="AX3" s="50"/>
      <c r="AY3" s="50"/>
      <c r="AZ3" s="50"/>
    </row>
    <row r="4" spans="1:56" ht="5.25" customHeight="1" thickTop="1">
      <c r="A4" s="108"/>
      <c r="B4" s="51"/>
      <c r="C4" s="51"/>
      <c r="D4" s="154"/>
      <c r="E4" s="52"/>
      <c r="F4" s="52"/>
      <c r="G4" s="51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  <c r="AC4" s="52"/>
      <c r="AD4" s="52"/>
      <c r="AE4" s="52"/>
      <c r="AF4" s="52"/>
      <c r="AG4" s="52"/>
      <c r="AH4" s="52"/>
      <c r="AI4" s="52"/>
      <c r="AJ4" s="52"/>
      <c r="AK4" s="52"/>
      <c r="AL4" s="52"/>
      <c r="AM4" s="52"/>
      <c r="AN4" s="52"/>
      <c r="AO4" s="52"/>
      <c r="AP4" s="52"/>
      <c r="AQ4" s="52"/>
      <c r="AR4" s="52"/>
      <c r="AS4" s="52"/>
      <c r="AT4" s="51"/>
      <c r="AU4" s="51"/>
      <c r="AV4" s="51"/>
      <c r="AW4" s="51"/>
      <c r="AX4" s="51"/>
      <c r="AY4" s="51"/>
      <c r="AZ4" s="51"/>
      <c r="BA4" s="51"/>
    </row>
    <row r="5" spans="1:56">
      <c r="A5" s="110"/>
      <c r="B5" s="331" t="s">
        <v>352</v>
      </c>
      <c r="C5" s="332"/>
      <c r="D5" s="155"/>
      <c r="E5" s="53"/>
      <c r="H5" s="111"/>
      <c r="I5" s="111"/>
      <c r="J5" s="111"/>
      <c r="K5" s="111"/>
      <c r="L5" s="111"/>
      <c r="M5" s="111"/>
      <c r="N5" s="111"/>
      <c r="O5" s="111"/>
      <c r="P5" s="111"/>
      <c r="Q5" s="111"/>
      <c r="R5" s="111"/>
      <c r="S5" s="111"/>
      <c r="T5" s="111"/>
      <c r="U5" s="111"/>
      <c r="V5" s="111"/>
      <c r="W5" s="111"/>
      <c r="X5" s="111"/>
      <c r="Y5" s="111"/>
      <c r="Z5" s="111"/>
      <c r="AA5" s="111"/>
      <c r="AB5" s="111"/>
      <c r="AC5" s="111"/>
      <c r="AD5" s="111"/>
      <c r="AE5" s="111"/>
      <c r="AF5" s="111"/>
      <c r="AG5" s="111"/>
      <c r="AH5" s="111"/>
      <c r="AI5" s="111"/>
      <c r="AJ5" s="111"/>
      <c r="AK5" s="111"/>
      <c r="AL5" s="111"/>
      <c r="AM5" s="111"/>
      <c r="AN5" s="111"/>
      <c r="AO5" s="111"/>
      <c r="AP5" s="111"/>
      <c r="AQ5" s="111"/>
      <c r="AR5" s="111"/>
      <c r="AS5" s="112" t="s">
        <v>361</v>
      </c>
      <c r="AT5" s="111"/>
      <c r="AU5" s="111"/>
      <c r="AV5" s="114"/>
      <c r="AW5" s="113"/>
      <c r="AX5" s="111"/>
      <c r="AY5" s="114"/>
      <c r="AZ5" s="114" t="s">
        <v>363</v>
      </c>
      <c r="BA5" s="115"/>
    </row>
    <row r="6" spans="1:56">
      <c r="A6" s="110"/>
      <c r="B6" s="46" t="s">
        <v>200</v>
      </c>
      <c r="D6" s="155"/>
      <c r="E6" s="53"/>
      <c r="H6" s="111"/>
      <c r="I6" s="111"/>
      <c r="J6" s="111"/>
      <c r="K6" s="111"/>
      <c r="L6" s="111"/>
      <c r="M6" s="111"/>
      <c r="N6" s="111"/>
      <c r="O6" s="111"/>
      <c r="P6" s="111"/>
      <c r="Q6" s="111"/>
      <c r="R6" s="111"/>
      <c r="S6" s="111"/>
      <c r="T6" s="111"/>
      <c r="U6" s="111"/>
      <c r="V6" s="111"/>
      <c r="W6" s="111"/>
      <c r="X6" s="111"/>
      <c r="Y6" s="111"/>
      <c r="Z6" s="111"/>
      <c r="AA6" s="111"/>
      <c r="AB6" s="111"/>
      <c r="AC6" s="111"/>
      <c r="AD6" s="111"/>
      <c r="AE6" s="111"/>
      <c r="AF6" s="111"/>
      <c r="AG6" s="111"/>
      <c r="AH6" s="111"/>
      <c r="AI6" s="111"/>
      <c r="AJ6" s="111"/>
      <c r="AK6" s="111"/>
      <c r="AL6" s="111"/>
      <c r="AM6" s="111"/>
      <c r="AN6" s="111"/>
      <c r="AO6" s="111"/>
      <c r="AP6" s="111"/>
      <c r="AQ6" s="111"/>
      <c r="AR6" s="111"/>
      <c r="AS6" s="112"/>
      <c r="AT6" s="111"/>
      <c r="AU6" s="111"/>
      <c r="AV6" s="114"/>
      <c r="AW6" s="113"/>
      <c r="AX6" s="111"/>
      <c r="AY6" s="114"/>
      <c r="AZ6" s="115"/>
      <c r="BA6" s="115"/>
    </row>
    <row r="7" spans="1:56">
      <c r="A7" s="110">
        <v>1</v>
      </c>
      <c r="B7" s="46" t="s">
        <v>129</v>
      </c>
      <c r="E7" s="116">
        <v>3.1</v>
      </c>
      <c r="F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3"/>
      <c r="AS7" s="118">
        <v>45</v>
      </c>
      <c r="AT7" s="117"/>
      <c r="AU7" s="363"/>
      <c r="AV7" s="363"/>
      <c r="AW7" s="120"/>
      <c r="AZ7" s="121"/>
      <c r="BA7" s="114" t="s">
        <v>370</v>
      </c>
    </row>
    <row r="8" spans="1:56">
      <c r="A8" s="110">
        <v>2</v>
      </c>
      <c r="B8" s="46" t="s">
        <v>130</v>
      </c>
      <c r="E8" s="116">
        <v>2.4</v>
      </c>
      <c r="F8" s="53"/>
      <c r="G8" s="117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53"/>
      <c r="AP8" s="53"/>
      <c r="AQ8" s="53"/>
      <c r="AR8" s="53"/>
      <c r="AS8" s="53"/>
      <c r="AT8" s="333"/>
      <c r="AU8" s="333"/>
      <c r="AV8" s="118"/>
      <c r="AW8" s="118"/>
      <c r="AX8" s="120"/>
      <c r="AY8" s="63" t="s">
        <v>444</v>
      </c>
      <c r="AZ8" s="363">
        <v>49</v>
      </c>
      <c r="BA8" s="363"/>
    </row>
    <row r="9" spans="1:56">
      <c r="A9" s="110"/>
      <c r="B9" s="46" t="s">
        <v>201</v>
      </c>
      <c r="E9" s="116"/>
      <c r="F9" s="53"/>
      <c r="G9" s="117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  <c r="X9" s="53"/>
      <c r="Y9" s="53"/>
      <c r="Z9" s="53"/>
      <c r="AA9" s="53"/>
      <c r="AB9" s="53"/>
      <c r="AC9" s="53"/>
      <c r="AD9" s="53"/>
      <c r="AE9" s="53"/>
      <c r="AF9" s="53"/>
      <c r="AG9" s="53"/>
      <c r="AH9" s="53"/>
      <c r="AI9" s="53"/>
      <c r="AJ9" s="53"/>
      <c r="AK9" s="53"/>
      <c r="AL9" s="53"/>
      <c r="AM9" s="53"/>
      <c r="AN9" s="53"/>
      <c r="AO9" s="53"/>
      <c r="AP9" s="53"/>
      <c r="AQ9" s="53"/>
      <c r="AR9" s="53"/>
      <c r="AS9" s="53"/>
      <c r="AT9" s="122"/>
      <c r="AU9" s="122"/>
      <c r="AV9" s="118"/>
      <c r="AW9" s="118"/>
      <c r="AX9" s="120"/>
      <c r="AY9" s="63"/>
      <c r="AZ9" s="141"/>
      <c r="BA9" s="141"/>
    </row>
    <row r="10" spans="1:56">
      <c r="A10" s="110">
        <v>3</v>
      </c>
      <c r="B10" s="46" t="s">
        <v>202</v>
      </c>
      <c r="E10" s="116">
        <v>3.1</v>
      </c>
      <c r="F10" s="53"/>
      <c r="G10" s="12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3"/>
      <c r="AI10" s="53"/>
      <c r="AJ10" s="53"/>
      <c r="AK10" s="53"/>
      <c r="AL10" s="53"/>
      <c r="AM10" s="53"/>
      <c r="AN10" s="53"/>
      <c r="AO10" s="53"/>
      <c r="AP10" s="53"/>
      <c r="AQ10" s="53"/>
      <c r="AR10" s="53"/>
      <c r="AS10" s="53"/>
      <c r="AT10" s="123"/>
      <c r="AU10" s="124"/>
      <c r="AV10" s="118"/>
      <c r="AW10" s="118"/>
      <c r="AX10" s="120"/>
      <c r="AY10" s="63">
        <v>2010</v>
      </c>
      <c r="AZ10" s="363">
        <v>47</v>
      </c>
      <c r="BA10" s="363"/>
    </row>
    <row r="11" spans="1:56" ht="12.75" customHeight="1">
      <c r="A11" s="110">
        <v>4</v>
      </c>
      <c r="B11" s="46" t="s">
        <v>203</v>
      </c>
      <c r="E11" s="116">
        <v>2.4</v>
      </c>
      <c r="F11" s="53"/>
      <c r="G11" s="123"/>
      <c r="H11" s="364" t="s">
        <v>450</v>
      </c>
      <c r="I11" s="365"/>
      <c r="J11" s="365"/>
      <c r="K11" s="365"/>
      <c r="L11" s="365"/>
      <c r="M11" s="365"/>
      <c r="N11" s="365"/>
      <c r="O11" s="365"/>
      <c r="P11" s="366"/>
      <c r="Q11" s="365" t="s">
        <v>451</v>
      </c>
      <c r="R11" s="365"/>
      <c r="S11" s="365"/>
      <c r="T11" s="365"/>
      <c r="U11" s="365"/>
      <c r="V11" s="365"/>
      <c r="W11" s="365"/>
      <c r="X11" s="365"/>
      <c r="Y11" s="366"/>
      <c r="Z11" s="364" t="s">
        <v>452</v>
      </c>
      <c r="AA11" s="365"/>
      <c r="AB11" s="365"/>
      <c r="AC11" s="365"/>
      <c r="AD11" s="365"/>
      <c r="AE11" s="365"/>
      <c r="AF11" s="365"/>
      <c r="AG11" s="365"/>
      <c r="AH11" s="366"/>
      <c r="AI11" s="364" t="s">
        <v>453</v>
      </c>
      <c r="AJ11" s="365"/>
      <c r="AK11" s="365"/>
      <c r="AL11" s="365"/>
      <c r="AM11" s="365"/>
      <c r="AN11" s="365"/>
      <c r="AO11" s="365"/>
      <c r="AP11" s="365"/>
      <c r="AQ11" s="366"/>
      <c r="AR11" s="157"/>
      <c r="AS11" s="157"/>
      <c r="AT11" s="123"/>
      <c r="AU11" s="124"/>
      <c r="AV11" s="363"/>
      <c r="AW11" s="363"/>
      <c r="AZ11" s="123"/>
      <c r="BA11" s="114"/>
    </row>
    <row r="12" spans="1:56" ht="4.5" customHeight="1">
      <c r="A12" s="110"/>
      <c r="B12" s="46"/>
      <c r="C12" s="46"/>
      <c r="D12" s="155"/>
      <c r="E12" s="53"/>
      <c r="F12" s="53"/>
      <c r="G12" s="46"/>
      <c r="H12" s="158"/>
      <c r="I12" s="159"/>
      <c r="J12" s="159"/>
      <c r="K12" s="159"/>
      <c r="L12" s="159"/>
      <c r="M12" s="159"/>
      <c r="N12" s="159"/>
      <c r="O12" s="159"/>
      <c r="P12" s="160"/>
      <c r="Q12" s="53"/>
      <c r="R12" s="53"/>
      <c r="S12" s="53"/>
      <c r="T12" s="53"/>
      <c r="U12" s="53"/>
      <c r="V12" s="53"/>
      <c r="W12" s="53"/>
      <c r="X12" s="53"/>
      <c r="Y12" s="161"/>
      <c r="Z12" s="162"/>
      <c r="AA12" s="53"/>
      <c r="AB12" s="53"/>
      <c r="AC12" s="53"/>
      <c r="AD12" s="53"/>
      <c r="AE12" s="53"/>
      <c r="AF12" s="53"/>
      <c r="AG12" s="53"/>
      <c r="AH12" s="161"/>
      <c r="AI12" s="162"/>
      <c r="AJ12" s="53"/>
      <c r="AK12" s="53"/>
      <c r="AL12" s="53"/>
      <c r="AM12" s="53"/>
      <c r="AN12" s="53"/>
      <c r="AO12" s="53"/>
      <c r="AP12" s="53"/>
      <c r="AQ12" s="161"/>
      <c r="AR12" s="53"/>
      <c r="AS12" s="53"/>
      <c r="AT12" s="46"/>
      <c r="AU12" s="46"/>
      <c r="AV12" s="46"/>
      <c r="AW12" s="46"/>
      <c r="AX12" s="46"/>
      <c r="AY12" s="46"/>
      <c r="AZ12" s="46"/>
      <c r="BA12" s="46"/>
    </row>
    <row r="13" spans="1:56">
      <c r="A13" s="126"/>
      <c r="B13" s="142"/>
      <c r="C13" s="55"/>
      <c r="D13" s="163"/>
      <c r="E13" s="56"/>
      <c r="F13" s="56"/>
      <c r="G13" s="164"/>
      <c r="H13" s="352" t="s">
        <v>454</v>
      </c>
      <c r="I13" s="353"/>
      <c r="J13" s="353"/>
      <c r="K13" s="353"/>
      <c r="L13" s="353"/>
      <c r="M13" s="353"/>
      <c r="N13" s="353"/>
      <c r="O13" s="353"/>
      <c r="P13" s="354"/>
      <c r="Q13" s="355" t="s">
        <v>454</v>
      </c>
      <c r="R13" s="355"/>
      <c r="S13" s="355"/>
      <c r="T13" s="355"/>
      <c r="U13" s="355"/>
      <c r="V13" s="355"/>
      <c r="W13" s="355"/>
      <c r="X13" s="355"/>
      <c r="Y13" s="356"/>
      <c r="Z13" s="357" t="s">
        <v>454</v>
      </c>
      <c r="AA13" s="358"/>
      <c r="AB13" s="358"/>
      <c r="AC13" s="358"/>
      <c r="AD13" s="358"/>
      <c r="AE13" s="358"/>
      <c r="AF13" s="358"/>
      <c r="AG13" s="358"/>
      <c r="AH13" s="359"/>
      <c r="AI13" s="360" t="s">
        <v>454</v>
      </c>
      <c r="AJ13" s="361"/>
      <c r="AK13" s="361"/>
      <c r="AL13" s="361"/>
      <c r="AM13" s="361"/>
      <c r="AN13" s="361"/>
      <c r="AO13" s="361"/>
      <c r="AP13" s="361"/>
      <c r="AQ13" s="362"/>
      <c r="AR13" s="165"/>
      <c r="AS13" s="165"/>
      <c r="AT13" s="164"/>
      <c r="AU13" s="164"/>
      <c r="AV13" s="164"/>
      <c r="AW13" s="164"/>
      <c r="AX13" s="322" t="s">
        <v>146</v>
      </c>
      <c r="AY13" s="323"/>
      <c r="AZ13" s="323"/>
      <c r="BA13" s="324"/>
    </row>
    <row r="14" spans="1:56" ht="26.25" customHeight="1" thickBot="1">
      <c r="A14" s="128" t="s">
        <v>355</v>
      </c>
      <c r="B14" s="166" t="s">
        <v>356</v>
      </c>
      <c r="C14" s="167" t="s">
        <v>141</v>
      </c>
      <c r="D14" s="168" t="s">
        <v>142</v>
      </c>
      <c r="E14" s="167" t="s">
        <v>357</v>
      </c>
      <c r="F14" s="167" t="s">
        <v>144</v>
      </c>
      <c r="G14" s="169" t="s">
        <v>455</v>
      </c>
      <c r="H14" s="170" t="s">
        <v>456</v>
      </c>
      <c r="I14" s="171" t="s">
        <v>457</v>
      </c>
      <c r="J14" s="171" t="s">
        <v>458</v>
      </c>
      <c r="K14" s="171" t="s">
        <v>459</v>
      </c>
      <c r="L14" s="171" t="s">
        <v>460</v>
      </c>
      <c r="M14" s="171" t="s">
        <v>461</v>
      </c>
      <c r="N14" s="171" t="s">
        <v>462</v>
      </c>
      <c r="O14" s="172" t="s">
        <v>463</v>
      </c>
      <c r="P14" s="173" t="s">
        <v>464</v>
      </c>
      <c r="Q14" s="206" t="s">
        <v>456</v>
      </c>
      <c r="R14" s="175" t="s">
        <v>457</v>
      </c>
      <c r="S14" s="175" t="s">
        <v>458</v>
      </c>
      <c r="T14" s="175" t="s">
        <v>459</v>
      </c>
      <c r="U14" s="175" t="s">
        <v>460</v>
      </c>
      <c r="V14" s="175" t="s">
        <v>461</v>
      </c>
      <c r="W14" s="175" t="s">
        <v>462</v>
      </c>
      <c r="X14" s="176" t="s">
        <v>463</v>
      </c>
      <c r="Y14" s="177" t="s">
        <v>464</v>
      </c>
      <c r="Z14" s="178" t="s">
        <v>456</v>
      </c>
      <c r="AA14" s="179" t="s">
        <v>457</v>
      </c>
      <c r="AB14" s="179" t="s">
        <v>458</v>
      </c>
      <c r="AC14" s="179" t="s">
        <v>459</v>
      </c>
      <c r="AD14" s="179" t="s">
        <v>460</v>
      </c>
      <c r="AE14" s="179" t="s">
        <v>461</v>
      </c>
      <c r="AF14" s="179" t="s">
        <v>462</v>
      </c>
      <c r="AG14" s="180" t="s">
        <v>463</v>
      </c>
      <c r="AH14" s="181" t="s">
        <v>464</v>
      </c>
      <c r="AI14" s="182" t="s">
        <v>456</v>
      </c>
      <c r="AJ14" s="183" t="s">
        <v>457</v>
      </c>
      <c r="AK14" s="183" t="s">
        <v>458</v>
      </c>
      <c r="AL14" s="183" t="s">
        <v>459</v>
      </c>
      <c r="AM14" s="183" t="s">
        <v>460</v>
      </c>
      <c r="AN14" s="183" t="s">
        <v>461</v>
      </c>
      <c r="AO14" s="183" t="s">
        <v>462</v>
      </c>
      <c r="AP14" s="184" t="s">
        <v>463</v>
      </c>
      <c r="AQ14" s="185" t="s">
        <v>464</v>
      </c>
      <c r="AR14" s="169" t="s">
        <v>465</v>
      </c>
      <c r="AS14" s="169" t="s">
        <v>466</v>
      </c>
      <c r="AT14" s="169" t="s">
        <v>358</v>
      </c>
      <c r="AU14" s="169" t="s">
        <v>359</v>
      </c>
      <c r="AV14" s="169" t="s">
        <v>143</v>
      </c>
      <c r="AW14" s="169" t="s">
        <v>145</v>
      </c>
      <c r="AX14" s="186" t="s">
        <v>147</v>
      </c>
      <c r="AY14" s="186" t="s">
        <v>148</v>
      </c>
      <c r="AZ14" s="186" t="s">
        <v>149</v>
      </c>
      <c r="BA14" s="186" t="s">
        <v>150</v>
      </c>
    </row>
    <row r="15" spans="1:56" ht="13" thickTop="1">
      <c r="A15" s="60">
        <v>1</v>
      </c>
      <c r="B15" s="138">
        <v>35</v>
      </c>
      <c r="C15" s="62" t="s">
        <v>240</v>
      </c>
      <c r="D15" s="187" t="s">
        <v>241</v>
      </c>
      <c r="E15" s="64">
        <v>200801718</v>
      </c>
      <c r="F15" s="65">
        <v>0</v>
      </c>
      <c r="G15" s="207">
        <v>66.830399999999997</v>
      </c>
      <c r="H15" s="189">
        <v>7.5</v>
      </c>
      <c r="I15" s="190">
        <v>6.5</v>
      </c>
      <c r="J15" s="190">
        <v>6.5</v>
      </c>
      <c r="K15" s="190">
        <v>6.6</v>
      </c>
      <c r="L15" s="190">
        <v>6.6</v>
      </c>
      <c r="M15" s="190" t="s">
        <v>370</v>
      </c>
      <c r="N15" s="190" t="s">
        <v>370</v>
      </c>
      <c r="O15" s="191">
        <v>19.700000000000003</v>
      </c>
      <c r="P15" s="192">
        <v>20.3567</v>
      </c>
      <c r="Q15" s="208">
        <v>7.2</v>
      </c>
      <c r="R15" s="209">
        <v>6.6</v>
      </c>
      <c r="S15" s="209">
        <v>5.5</v>
      </c>
      <c r="T15" s="209">
        <v>6.9</v>
      </c>
      <c r="U15" s="209">
        <v>7</v>
      </c>
      <c r="V15" s="209" t="s">
        <v>370</v>
      </c>
      <c r="W15" s="209" t="s">
        <v>370</v>
      </c>
      <c r="X15" s="209">
        <v>20.500000000000004</v>
      </c>
      <c r="Y15" s="210">
        <v>16.399999999999999</v>
      </c>
      <c r="Z15" s="211"/>
      <c r="AA15" s="212"/>
      <c r="AB15" s="212"/>
      <c r="AC15" s="212"/>
      <c r="AD15" s="212"/>
      <c r="AE15" s="212"/>
      <c r="AF15" s="212"/>
      <c r="AG15" s="212"/>
      <c r="AH15" s="213"/>
      <c r="AI15" s="214"/>
      <c r="AJ15" s="215"/>
      <c r="AK15" s="215"/>
      <c r="AL15" s="215"/>
      <c r="AM15" s="215"/>
      <c r="AN15" s="215"/>
      <c r="AO15" s="215"/>
      <c r="AP15" s="215"/>
      <c r="AQ15" s="216"/>
      <c r="AR15" s="207">
        <v>36.756699999999995</v>
      </c>
      <c r="AS15" s="207">
        <v>66.830399999999997</v>
      </c>
      <c r="AT15" s="217">
        <v>0</v>
      </c>
      <c r="AU15" s="218" t="s">
        <v>445</v>
      </c>
      <c r="AV15" s="218" t="s">
        <v>370</v>
      </c>
      <c r="AW15" s="219">
        <v>0</v>
      </c>
      <c r="AX15" s="220">
        <v>1</v>
      </c>
      <c r="AY15" s="220">
        <v>1</v>
      </c>
      <c r="AZ15" s="220" t="s">
        <v>370</v>
      </c>
      <c r="BA15" s="220" t="s">
        <v>370</v>
      </c>
    </row>
    <row r="16" spans="1:56">
      <c r="A16" s="60">
        <v>2</v>
      </c>
      <c r="B16" s="138">
        <v>36</v>
      </c>
      <c r="C16" s="62" t="s">
        <v>243</v>
      </c>
      <c r="D16" s="187" t="s">
        <v>156</v>
      </c>
      <c r="E16" s="64" t="s">
        <v>242</v>
      </c>
      <c r="F16" s="65">
        <v>0</v>
      </c>
      <c r="G16" s="221">
        <v>59.054499999999997</v>
      </c>
      <c r="H16" s="189">
        <v>5.8</v>
      </c>
      <c r="I16" s="190">
        <v>4.9000000000000004</v>
      </c>
      <c r="J16" s="190">
        <v>5.4</v>
      </c>
      <c r="K16" s="190">
        <v>5.6</v>
      </c>
      <c r="L16" s="190">
        <v>6.1</v>
      </c>
      <c r="M16" s="190" t="s">
        <v>370</v>
      </c>
      <c r="N16" s="190" t="s">
        <v>370</v>
      </c>
      <c r="O16" s="191">
        <v>16.800000000000004</v>
      </c>
      <c r="P16" s="192">
        <v>17.36</v>
      </c>
      <c r="Q16" s="222">
        <v>6.2</v>
      </c>
      <c r="R16" s="223">
        <v>6.3</v>
      </c>
      <c r="S16" s="223">
        <v>6</v>
      </c>
      <c r="T16" s="223">
        <v>6.4</v>
      </c>
      <c r="U16" s="223">
        <v>6.4</v>
      </c>
      <c r="V16" s="223" t="s">
        <v>370</v>
      </c>
      <c r="W16" s="223" t="s">
        <v>370</v>
      </c>
      <c r="X16" s="223">
        <v>18.899999999999999</v>
      </c>
      <c r="Y16" s="224">
        <v>15.12</v>
      </c>
      <c r="Z16" s="225"/>
      <c r="AA16" s="226"/>
      <c r="AB16" s="226"/>
      <c r="AC16" s="226"/>
      <c r="AD16" s="226"/>
      <c r="AE16" s="226"/>
      <c r="AF16" s="226"/>
      <c r="AG16" s="226"/>
      <c r="AH16" s="227"/>
      <c r="AI16" s="228"/>
      <c r="AJ16" s="229"/>
      <c r="AK16" s="229"/>
      <c r="AL16" s="229"/>
      <c r="AM16" s="229"/>
      <c r="AN16" s="229"/>
      <c r="AO16" s="229"/>
      <c r="AP16" s="229"/>
      <c r="AQ16" s="230"/>
      <c r="AR16" s="221">
        <v>32.479999999999997</v>
      </c>
      <c r="AS16" s="221">
        <v>59.054499999999997</v>
      </c>
      <c r="AT16" s="231">
        <v>0</v>
      </c>
      <c r="AU16" s="232" t="s">
        <v>445</v>
      </c>
      <c r="AV16" s="232" t="s">
        <v>370</v>
      </c>
      <c r="AW16" s="233">
        <v>0</v>
      </c>
      <c r="AX16" s="234">
        <v>2</v>
      </c>
      <c r="AY16" s="234">
        <v>2</v>
      </c>
      <c r="AZ16" s="234" t="s">
        <v>370</v>
      </c>
      <c r="BA16" s="234" t="s">
        <v>370</v>
      </c>
    </row>
    <row r="17" spans="1:53">
      <c r="A17" s="60">
        <v>3</v>
      </c>
      <c r="B17" s="138">
        <v>4</v>
      </c>
      <c r="C17" s="62" t="s">
        <v>208</v>
      </c>
      <c r="D17" s="187" t="s">
        <v>209</v>
      </c>
      <c r="E17" s="64" t="s">
        <v>207</v>
      </c>
      <c r="F17" s="65">
        <v>0</v>
      </c>
      <c r="G17" s="221">
        <v>55.418199999999999</v>
      </c>
      <c r="H17" s="189"/>
      <c r="I17" s="190"/>
      <c r="J17" s="190"/>
      <c r="K17" s="190"/>
      <c r="L17" s="190"/>
      <c r="M17" s="190"/>
      <c r="N17" s="190"/>
      <c r="O17" s="191"/>
      <c r="P17" s="192"/>
      <c r="Q17" s="222"/>
      <c r="R17" s="223"/>
      <c r="S17" s="223"/>
      <c r="T17" s="223"/>
      <c r="U17" s="223"/>
      <c r="V17" s="223"/>
      <c r="W17" s="223"/>
      <c r="X17" s="223"/>
      <c r="Y17" s="224"/>
      <c r="Z17" s="225">
        <v>5.5</v>
      </c>
      <c r="AA17" s="226">
        <v>5.8</v>
      </c>
      <c r="AB17" s="226">
        <v>5.4</v>
      </c>
      <c r="AC17" s="226">
        <v>5.5</v>
      </c>
      <c r="AD17" s="226">
        <v>6.3</v>
      </c>
      <c r="AE17" s="226" t="s">
        <v>370</v>
      </c>
      <c r="AF17" s="226" t="s">
        <v>370</v>
      </c>
      <c r="AG17" s="226">
        <v>16.800000000000004</v>
      </c>
      <c r="AH17" s="227">
        <v>17.36</v>
      </c>
      <c r="AI17" s="228">
        <v>6.1</v>
      </c>
      <c r="AJ17" s="229">
        <v>5.4</v>
      </c>
      <c r="AK17" s="229">
        <v>5.3</v>
      </c>
      <c r="AL17" s="229">
        <v>5.5</v>
      </c>
      <c r="AM17" s="229">
        <v>5.5</v>
      </c>
      <c r="AN17" s="229" t="s">
        <v>370</v>
      </c>
      <c r="AO17" s="229" t="s">
        <v>370</v>
      </c>
      <c r="AP17" s="229">
        <v>16.400000000000002</v>
      </c>
      <c r="AQ17" s="230">
        <v>13.12</v>
      </c>
      <c r="AR17" s="221">
        <v>30.479999999999997</v>
      </c>
      <c r="AS17" s="221">
        <v>55.418199999999999</v>
      </c>
      <c r="AT17" s="231">
        <v>0</v>
      </c>
      <c r="AU17" s="232" t="s">
        <v>445</v>
      </c>
      <c r="AV17" s="232" t="s">
        <v>370</v>
      </c>
      <c r="AW17" s="233">
        <v>0</v>
      </c>
      <c r="AX17" s="234" t="s">
        <v>370</v>
      </c>
      <c r="AY17" s="234" t="s">
        <v>370</v>
      </c>
      <c r="AZ17" s="234">
        <v>1</v>
      </c>
      <c r="BA17" s="234">
        <v>6</v>
      </c>
    </row>
    <row r="18" spans="1:53">
      <c r="A18" s="60">
        <v>4</v>
      </c>
      <c r="B18" s="138">
        <v>18</v>
      </c>
      <c r="C18" s="62" t="s">
        <v>223</v>
      </c>
      <c r="D18" s="187" t="s">
        <v>156</v>
      </c>
      <c r="E18" s="64">
        <v>200900792</v>
      </c>
      <c r="F18" s="65">
        <v>0</v>
      </c>
      <c r="G18" s="221">
        <v>55.242400000000004</v>
      </c>
      <c r="H18" s="189"/>
      <c r="I18" s="190"/>
      <c r="J18" s="190"/>
      <c r="K18" s="190"/>
      <c r="L18" s="190"/>
      <c r="M18" s="190"/>
      <c r="N18" s="190"/>
      <c r="O18" s="191"/>
      <c r="P18" s="192"/>
      <c r="Q18" s="222"/>
      <c r="R18" s="223"/>
      <c r="S18" s="223"/>
      <c r="T18" s="223"/>
      <c r="U18" s="223"/>
      <c r="V18" s="223"/>
      <c r="W18" s="223"/>
      <c r="X18" s="223"/>
      <c r="Y18" s="224"/>
      <c r="Z18" s="225">
        <v>5.0999999999999996</v>
      </c>
      <c r="AA18" s="226">
        <v>5</v>
      </c>
      <c r="AB18" s="226">
        <v>5.4</v>
      </c>
      <c r="AC18" s="226">
        <v>5.5</v>
      </c>
      <c r="AD18" s="226">
        <v>5.2</v>
      </c>
      <c r="AE18" s="226" t="s">
        <v>370</v>
      </c>
      <c r="AF18" s="226" t="s">
        <v>370</v>
      </c>
      <c r="AG18" s="226">
        <v>15.7</v>
      </c>
      <c r="AH18" s="227">
        <v>16.223299999999998</v>
      </c>
      <c r="AI18" s="228">
        <v>5.9</v>
      </c>
      <c r="AJ18" s="229">
        <v>5.8</v>
      </c>
      <c r="AK18" s="229">
        <v>5.6</v>
      </c>
      <c r="AL18" s="229">
        <v>6</v>
      </c>
      <c r="AM18" s="229">
        <v>6.4</v>
      </c>
      <c r="AN18" s="229" t="s">
        <v>370</v>
      </c>
      <c r="AO18" s="229" t="s">
        <v>370</v>
      </c>
      <c r="AP18" s="229">
        <v>17.699999999999996</v>
      </c>
      <c r="AQ18" s="230">
        <v>14.16</v>
      </c>
      <c r="AR18" s="221">
        <v>30.383299999999998</v>
      </c>
      <c r="AS18" s="221">
        <v>55.242400000000004</v>
      </c>
      <c r="AT18" s="231">
        <v>0</v>
      </c>
      <c r="AU18" s="232" t="s">
        <v>445</v>
      </c>
      <c r="AV18" s="232" t="s">
        <v>370</v>
      </c>
      <c r="AW18" s="233">
        <v>0</v>
      </c>
      <c r="AX18" s="234" t="s">
        <v>370</v>
      </c>
      <c r="AY18" s="234" t="s">
        <v>370</v>
      </c>
      <c r="AZ18" s="234">
        <v>6</v>
      </c>
      <c r="BA18" s="234">
        <v>1</v>
      </c>
    </row>
    <row r="19" spans="1:53">
      <c r="A19" s="60">
        <v>5</v>
      </c>
      <c r="B19" s="138">
        <v>44</v>
      </c>
      <c r="C19" s="62" t="s">
        <v>251</v>
      </c>
      <c r="D19" s="187" t="s">
        <v>58</v>
      </c>
      <c r="E19" s="64">
        <v>200801572</v>
      </c>
      <c r="F19" s="65" t="s">
        <v>161</v>
      </c>
      <c r="G19" s="221">
        <v>54.9758</v>
      </c>
      <c r="H19" s="189">
        <v>5</v>
      </c>
      <c r="I19" s="190">
        <v>5.3</v>
      </c>
      <c r="J19" s="190">
        <v>5.4</v>
      </c>
      <c r="K19" s="190">
        <v>5.4</v>
      </c>
      <c r="L19" s="190">
        <v>5.6</v>
      </c>
      <c r="M19" s="190" t="s">
        <v>370</v>
      </c>
      <c r="N19" s="190" t="s">
        <v>370</v>
      </c>
      <c r="O19" s="191">
        <v>16.100000000000001</v>
      </c>
      <c r="P19" s="192">
        <v>16.636700000000001</v>
      </c>
      <c r="Q19" s="222">
        <v>5.8</v>
      </c>
      <c r="R19" s="223">
        <v>5.2</v>
      </c>
      <c r="S19" s="223">
        <v>6</v>
      </c>
      <c r="T19" s="223">
        <v>5.6</v>
      </c>
      <c r="U19" s="223">
        <v>5.6</v>
      </c>
      <c r="V19" s="223" t="s">
        <v>370</v>
      </c>
      <c r="W19" s="223" t="s">
        <v>370</v>
      </c>
      <c r="X19" s="223">
        <v>17.000000000000004</v>
      </c>
      <c r="Y19" s="224">
        <v>13.6</v>
      </c>
      <c r="Z19" s="225"/>
      <c r="AA19" s="226"/>
      <c r="AB19" s="226"/>
      <c r="AC19" s="226"/>
      <c r="AD19" s="226"/>
      <c r="AE19" s="226"/>
      <c r="AF19" s="226"/>
      <c r="AG19" s="226"/>
      <c r="AH19" s="227"/>
      <c r="AI19" s="228"/>
      <c r="AJ19" s="229"/>
      <c r="AK19" s="229"/>
      <c r="AL19" s="229"/>
      <c r="AM19" s="229"/>
      <c r="AN19" s="229"/>
      <c r="AO19" s="229"/>
      <c r="AP19" s="229"/>
      <c r="AQ19" s="230"/>
      <c r="AR19" s="221">
        <v>30.236699999999999</v>
      </c>
      <c r="AS19" s="221">
        <v>54.9758</v>
      </c>
      <c r="AT19" s="231">
        <v>0</v>
      </c>
      <c r="AU19" s="232" t="s">
        <v>445</v>
      </c>
      <c r="AV19" s="232" t="s">
        <v>370</v>
      </c>
      <c r="AW19" s="233">
        <v>0</v>
      </c>
      <c r="AX19" s="234">
        <v>8</v>
      </c>
      <c r="AY19" s="234">
        <v>4</v>
      </c>
      <c r="AZ19" s="234" t="s">
        <v>370</v>
      </c>
      <c r="BA19" s="234" t="s">
        <v>370</v>
      </c>
    </row>
    <row r="20" spans="1:53">
      <c r="A20" s="60">
        <v>6</v>
      </c>
      <c r="B20" s="138">
        <v>52</v>
      </c>
      <c r="C20" s="62" t="s">
        <v>261</v>
      </c>
      <c r="D20" s="187" t="s">
        <v>189</v>
      </c>
      <c r="E20" s="64">
        <v>200902114</v>
      </c>
      <c r="F20" s="65">
        <v>0</v>
      </c>
      <c r="G20" s="221">
        <v>54.648499999999999</v>
      </c>
      <c r="H20" s="189">
        <v>5.5</v>
      </c>
      <c r="I20" s="190">
        <v>5.6</v>
      </c>
      <c r="J20" s="190">
        <v>5.5</v>
      </c>
      <c r="K20" s="190">
        <v>5.6</v>
      </c>
      <c r="L20" s="190">
        <v>5.8</v>
      </c>
      <c r="M20" s="190" t="s">
        <v>370</v>
      </c>
      <c r="N20" s="190" t="s">
        <v>370</v>
      </c>
      <c r="O20" s="191">
        <v>16.700000000000003</v>
      </c>
      <c r="P20" s="192">
        <v>17.256699999999999</v>
      </c>
      <c r="Q20" s="222">
        <v>5.3</v>
      </c>
      <c r="R20" s="223">
        <v>5.0999999999999996</v>
      </c>
      <c r="S20" s="223">
        <v>6.1</v>
      </c>
      <c r="T20" s="223">
        <v>5.6</v>
      </c>
      <c r="U20" s="223">
        <v>5</v>
      </c>
      <c r="V20" s="223" t="s">
        <v>370</v>
      </c>
      <c r="W20" s="223" t="s">
        <v>370</v>
      </c>
      <c r="X20" s="223">
        <v>16</v>
      </c>
      <c r="Y20" s="224">
        <v>12.8</v>
      </c>
      <c r="Z20" s="225"/>
      <c r="AA20" s="226"/>
      <c r="AB20" s="226"/>
      <c r="AC20" s="226"/>
      <c r="AD20" s="226"/>
      <c r="AE20" s="226"/>
      <c r="AF20" s="226"/>
      <c r="AG20" s="226"/>
      <c r="AH20" s="227"/>
      <c r="AI20" s="228"/>
      <c r="AJ20" s="229"/>
      <c r="AK20" s="229"/>
      <c r="AL20" s="229"/>
      <c r="AM20" s="229"/>
      <c r="AN20" s="229"/>
      <c r="AO20" s="229"/>
      <c r="AP20" s="229"/>
      <c r="AQ20" s="230"/>
      <c r="AR20" s="221">
        <v>30.056699999999999</v>
      </c>
      <c r="AS20" s="221">
        <v>54.648499999999999</v>
      </c>
      <c r="AT20" s="231">
        <v>0</v>
      </c>
      <c r="AU20" s="232" t="s">
        <v>445</v>
      </c>
      <c r="AV20" s="232" t="s">
        <v>370</v>
      </c>
      <c r="AW20" s="233">
        <v>0</v>
      </c>
      <c r="AX20" s="234">
        <v>4</v>
      </c>
      <c r="AY20" s="234">
        <v>6</v>
      </c>
      <c r="AZ20" s="234" t="s">
        <v>370</v>
      </c>
      <c r="BA20" s="234" t="s">
        <v>370</v>
      </c>
    </row>
    <row r="21" spans="1:53">
      <c r="A21" s="60">
        <v>7</v>
      </c>
      <c r="B21" s="138">
        <v>28</v>
      </c>
      <c r="C21" s="62" t="s">
        <v>233</v>
      </c>
      <c r="D21" s="187" t="s">
        <v>189</v>
      </c>
      <c r="E21" s="64">
        <v>200802494</v>
      </c>
      <c r="F21" s="65">
        <v>0</v>
      </c>
      <c r="G21" s="221">
        <v>54.581800000000001</v>
      </c>
      <c r="H21" s="189"/>
      <c r="I21" s="190"/>
      <c r="J21" s="190"/>
      <c r="K21" s="190"/>
      <c r="L21" s="190"/>
      <c r="M21" s="190"/>
      <c r="N21" s="190"/>
      <c r="O21" s="191"/>
      <c r="P21" s="192"/>
      <c r="Q21" s="222"/>
      <c r="R21" s="223"/>
      <c r="S21" s="223"/>
      <c r="T21" s="223"/>
      <c r="U21" s="223"/>
      <c r="V21" s="223"/>
      <c r="W21" s="223"/>
      <c r="X21" s="223"/>
      <c r="Y21" s="224"/>
      <c r="Z21" s="225">
        <v>5.5</v>
      </c>
      <c r="AA21" s="226">
        <v>5</v>
      </c>
      <c r="AB21" s="226">
        <v>5.6</v>
      </c>
      <c r="AC21" s="226">
        <v>5.3</v>
      </c>
      <c r="AD21" s="226">
        <v>5.4</v>
      </c>
      <c r="AE21" s="226" t="s">
        <v>370</v>
      </c>
      <c r="AF21" s="226" t="s">
        <v>370</v>
      </c>
      <c r="AG21" s="226">
        <v>16.200000000000003</v>
      </c>
      <c r="AH21" s="227">
        <v>16.739999999999998</v>
      </c>
      <c r="AI21" s="228">
        <v>5.3</v>
      </c>
      <c r="AJ21" s="229">
        <v>5.2</v>
      </c>
      <c r="AK21" s="229">
        <v>5.5</v>
      </c>
      <c r="AL21" s="229">
        <v>5.8</v>
      </c>
      <c r="AM21" s="229">
        <v>5.9</v>
      </c>
      <c r="AN21" s="229" t="s">
        <v>370</v>
      </c>
      <c r="AO21" s="229" t="s">
        <v>370</v>
      </c>
      <c r="AP21" s="229">
        <v>16.600000000000005</v>
      </c>
      <c r="AQ21" s="230">
        <v>13.28</v>
      </c>
      <c r="AR21" s="221">
        <v>30.019999999999996</v>
      </c>
      <c r="AS21" s="221">
        <v>54.581800000000001</v>
      </c>
      <c r="AT21" s="231">
        <v>0</v>
      </c>
      <c r="AU21" s="232" t="s">
        <v>445</v>
      </c>
      <c r="AV21" s="232" t="s">
        <v>370</v>
      </c>
      <c r="AW21" s="233">
        <v>0</v>
      </c>
      <c r="AX21" s="234" t="s">
        <v>370</v>
      </c>
      <c r="AY21" s="234" t="s">
        <v>370</v>
      </c>
      <c r="AZ21" s="234">
        <v>2</v>
      </c>
      <c r="BA21" s="234">
        <v>4</v>
      </c>
    </row>
    <row r="22" spans="1:53">
      <c r="A22" s="60">
        <v>8</v>
      </c>
      <c r="B22" s="138">
        <v>21</v>
      </c>
      <c r="C22" s="62" t="s">
        <v>226</v>
      </c>
      <c r="D22" s="187" t="s">
        <v>167</v>
      </c>
      <c r="E22" s="64">
        <v>200801876</v>
      </c>
      <c r="F22" s="65">
        <v>0</v>
      </c>
      <c r="G22" s="221">
        <v>54.309100000000001</v>
      </c>
      <c r="H22" s="189"/>
      <c r="I22" s="190"/>
      <c r="J22" s="190"/>
      <c r="K22" s="190"/>
      <c r="L22" s="190"/>
      <c r="M22" s="190"/>
      <c r="N22" s="190"/>
      <c r="O22" s="191"/>
      <c r="P22" s="192"/>
      <c r="Q22" s="222"/>
      <c r="R22" s="223"/>
      <c r="S22" s="223"/>
      <c r="T22" s="223"/>
      <c r="U22" s="223"/>
      <c r="V22" s="223"/>
      <c r="W22" s="223"/>
      <c r="X22" s="223"/>
      <c r="Y22" s="224"/>
      <c r="Z22" s="225">
        <v>5.6</v>
      </c>
      <c r="AA22" s="226">
        <v>5.0999999999999996</v>
      </c>
      <c r="AB22" s="226">
        <v>5.0999999999999996</v>
      </c>
      <c r="AC22" s="226">
        <v>5.3</v>
      </c>
      <c r="AD22" s="226">
        <v>5.5</v>
      </c>
      <c r="AE22" s="226" t="s">
        <v>370</v>
      </c>
      <c r="AF22" s="226" t="s">
        <v>370</v>
      </c>
      <c r="AG22" s="226">
        <v>15.9</v>
      </c>
      <c r="AH22" s="227">
        <v>16.43</v>
      </c>
      <c r="AI22" s="228">
        <v>6.1</v>
      </c>
      <c r="AJ22" s="229">
        <v>5.6</v>
      </c>
      <c r="AK22" s="229">
        <v>5.7</v>
      </c>
      <c r="AL22" s="229">
        <v>5.3</v>
      </c>
      <c r="AM22" s="229">
        <v>5.5</v>
      </c>
      <c r="AN22" s="229" t="s">
        <v>370</v>
      </c>
      <c r="AO22" s="229" t="s">
        <v>370</v>
      </c>
      <c r="AP22" s="229">
        <v>16.8</v>
      </c>
      <c r="AQ22" s="230">
        <v>13.44</v>
      </c>
      <c r="AR22" s="221">
        <v>29.869999999999997</v>
      </c>
      <c r="AS22" s="221">
        <v>54.309100000000001</v>
      </c>
      <c r="AT22" s="231">
        <v>0</v>
      </c>
      <c r="AU22" s="232" t="s">
        <v>445</v>
      </c>
      <c r="AV22" s="232" t="s">
        <v>370</v>
      </c>
      <c r="AW22" s="233">
        <v>0</v>
      </c>
      <c r="AX22" s="234" t="s">
        <v>370</v>
      </c>
      <c r="AY22" s="234" t="s">
        <v>370</v>
      </c>
      <c r="AZ22" s="234">
        <v>4</v>
      </c>
      <c r="BA22" s="234">
        <v>3</v>
      </c>
    </row>
    <row r="23" spans="1:53">
      <c r="A23" s="60">
        <v>9</v>
      </c>
      <c r="B23" s="138">
        <v>54</v>
      </c>
      <c r="C23" s="62" t="s">
        <v>264</v>
      </c>
      <c r="D23" s="187" t="s">
        <v>156</v>
      </c>
      <c r="E23" s="64" t="s">
        <v>263</v>
      </c>
      <c r="F23" s="65">
        <v>0</v>
      </c>
      <c r="G23" s="221">
        <v>53.9818</v>
      </c>
      <c r="H23" s="189">
        <v>5.4</v>
      </c>
      <c r="I23" s="190">
        <v>5.3</v>
      </c>
      <c r="J23" s="190">
        <v>5.7</v>
      </c>
      <c r="K23" s="190">
        <v>6.2</v>
      </c>
      <c r="L23" s="190">
        <v>5.4</v>
      </c>
      <c r="M23" s="190" t="s">
        <v>370</v>
      </c>
      <c r="N23" s="190" t="s">
        <v>370</v>
      </c>
      <c r="O23" s="191">
        <v>16.5</v>
      </c>
      <c r="P23" s="192">
        <v>17.05</v>
      </c>
      <c r="Q23" s="222">
        <v>4.5999999999999996</v>
      </c>
      <c r="R23" s="223">
        <v>5.5</v>
      </c>
      <c r="S23" s="223">
        <v>5.4</v>
      </c>
      <c r="T23" s="223">
        <v>6.1</v>
      </c>
      <c r="U23" s="223">
        <v>4.9000000000000004</v>
      </c>
      <c r="V23" s="223" t="s">
        <v>370</v>
      </c>
      <c r="W23" s="223" t="s">
        <v>370</v>
      </c>
      <c r="X23" s="223">
        <v>15.799999999999999</v>
      </c>
      <c r="Y23" s="224">
        <v>12.64</v>
      </c>
      <c r="Z23" s="225"/>
      <c r="AA23" s="226"/>
      <c r="AB23" s="226"/>
      <c r="AC23" s="226"/>
      <c r="AD23" s="226"/>
      <c r="AE23" s="226"/>
      <c r="AF23" s="226"/>
      <c r="AG23" s="226"/>
      <c r="AH23" s="227"/>
      <c r="AI23" s="228"/>
      <c r="AJ23" s="229"/>
      <c r="AK23" s="229"/>
      <c r="AL23" s="229"/>
      <c r="AM23" s="229"/>
      <c r="AN23" s="229"/>
      <c r="AO23" s="229"/>
      <c r="AP23" s="229"/>
      <c r="AQ23" s="230"/>
      <c r="AR23" s="221">
        <v>29.69</v>
      </c>
      <c r="AS23" s="221">
        <v>53.9818</v>
      </c>
      <c r="AT23" s="231">
        <v>0</v>
      </c>
      <c r="AU23" s="232" t="s">
        <v>445</v>
      </c>
      <c r="AV23" s="232" t="s">
        <v>370</v>
      </c>
      <c r="AW23" s="233">
        <v>0</v>
      </c>
      <c r="AX23" s="234">
        <v>7</v>
      </c>
      <c r="AY23" s="234">
        <v>7</v>
      </c>
      <c r="AZ23" s="234" t="s">
        <v>370</v>
      </c>
      <c r="BA23" s="234" t="s">
        <v>370</v>
      </c>
    </row>
    <row r="24" spans="1:53">
      <c r="A24" s="60">
        <v>10</v>
      </c>
      <c r="B24" s="138">
        <v>29</v>
      </c>
      <c r="C24" s="62" t="s">
        <v>234</v>
      </c>
      <c r="D24" s="187" t="s">
        <v>189</v>
      </c>
      <c r="E24" s="64">
        <v>200900766</v>
      </c>
      <c r="F24" s="65">
        <v>0</v>
      </c>
      <c r="G24" s="221">
        <v>53.921300000000002</v>
      </c>
      <c r="H24" s="189">
        <v>6.3</v>
      </c>
      <c r="I24" s="190">
        <v>5.3</v>
      </c>
      <c r="J24" s="190">
        <v>5.5</v>
      </c>
      <c r="K24" s="190">
        <v>5.6</v>
      </c>
      <c r="L24" s="190">
        <v>5.6</v>
      </c>
      <c r="M24" s="190" t="s">
        <v>370</v>
      </c>
      <c r="N24" s="190" t="s">
        <v>370</v>
      </c>
      <c r="O24" s="191">
        <v>16.700000000000003</v>
      </c>
      <c r="P24" s="192">
        <v>17.256699999999999</v>
      </c>
      <c r="Q24" s="222">
        <v>5.6</v>
      </c>
      <c r="R24" s="223">
        <v>5.2</v>
      </c>
      <c r="S24" s="223">
        <v>4.8</v>
      </c>
      <c r="T24" s="223">
        <v>5.2</v>
      </c>
      <c r="U24" s="223">
        <v>5.0999999999999996</v>
      </c>
      <c r="V24" s="223" t="s">
        <v>370</v>
      </c>
      <c r="W24" s="223" t="s">
        <v>370</v>
      </c>
      <c r="X24" s="223">
        <v>15.499999999999996</v>
      </c>
      <c r="Y24" s="224">
        <v>12.4</v>
      </c>
      <c r="Z24" s="225"/>
      <c r="AA24" s="226"/>
      <c r="AB24" s="226"/>
      <c r="AC24" s="226"/>
      <c r="AD24" s="226"/>
      <c r="AE24" s="226"/>
      <c r="AF24" s="226"/>
      <c r="AG24" s="226"/>
      <c r="AH24" s="227"/>
      <c r="AI24" s="228"/>
      <c r="AJ24" s="229"/>
      <c r="AK24" s="229"/>
      <c r="AL24" s="229"/>
      <c r="AM24" s="229"/>
      <c r="AN24" s="229"/>
      <c r="AO24" s="229"/>
      <c r="AP24" s="229"/>
      <c r="AQ24" s="230"/>
      <c r="AR24" s="221">
        <v>29.656700000000001</v>
      </c>
      <c r="AS24" s="221">
        <v>53.921300000000002</v>
      </c>
      <c r="AT24" s="231">
        <v>0</v>
      </c>
      <c r="AU24" s="232" t="s">
        <v>445</v>
      </c>
      <c r="AV24" s="232" t="s">
        <v>370</v>
      </c>
      <c r="AW24" s="233">
        <v>0</v>
      </c>
      <c r="AX24" s="234">
        <v>4</v>
      </c>
      <c r="AY24" s="234">
        <v>10</v>
      </c>
      <c r="AZ24" s="234" t="s">
        <v>370</v>
      </c>
      <c r="BA24" s="234" t="s">
        <v>370</v>
      </c>
    </row>
    <row r="25" spans="1:53">
      <c r="A25" s="393">
        <v>11</v>
      </c>
      <c r="B25" s="394">
        <v>22</v>
      </c>
      <c r="C25" s="396" t="s">
        <v>227</v>
      </c>
      <c r="D25" s="410" t="s">
        <v>41</v>
      </c>
      <c r="E25" s="411">
        <v>200901394</v>
      </c>
      <c r="F25" s="412">
        <v>0</v>
      </c>
      <c r="G25" s="433">
        <v>53.575800000000001</v>
      </c>
      <c r="H25" s="414"/>
      <c r="I25" s="415"/>
      <c r="J25" s="415"/>
      <c r="K25" s="415"/>
      <c r="L25" s="415"/>
      <c r="M25" s="415"/>
      <c r="N25" s="415"/>
      <c r="O25" s="416"/>
      <c r="P25" s="417"/>
      <c r="Q25" s="443"/>
      <c r="R25" s="444"/>
      <c r="S25" s="444"/>
      <c r="T25" s="444"/>
      <c r="U25" s="444"/>
      <c r="V25" s="444"/>
      <c r="W25" s="444"/>
      <c r="X25" s="444"/>
      <c r="Y25" s="445"/>
      <c r="Z25" s="434">
        <v>5.2</v>
      </c>
      <c r="AA25" s="435">
        <v>4.9000000000000004</v>
      </c>
      <c r="AB25" s="431">
        <v>4</v>
      </c>
      <c r="AC25" s="431">
        <v>5.0999999999999996</v>
      </c>
      <c r="AD25" s="431">
        <v>5.5</v>
      </c>
      <c r="AE25" s="431" t="s">
        <v>370</v>
      </c>
      <c r="AF25" s="431" t="s">
        <v>370</v>
      </c>
      <c r="AG25" s="431">
        <v>15.200000000000003</v>
      </c>
      <c r="AH25" s="432">
        <v>15.7067</v>
      </c>
      <c r="AI25" s="437">
        <v>6.2</v>
      </c>
      <c r="AJ25" s="438">
        <v>5.8</v>
      </c>
      <c r="AK25" s="438">
        <v>6</v>
      </c>
      <c r="AL25" s="438">
        <v>5.0999999999999996</v>
      </c>
      <c r="AM25" s="438">
        <v>5.4</v>
      </c>
      <c r="AN25" s="438" t="s">
        <v>370</v>
      </c>
      <c r="AO25" s="438" t="s">
        <v>370</v>
      </c>
      <c r="AP25" s="438">
        <v>17.200000000000003</v>
      </c>
      <c r="AQ25" s="439">
        <v>13.76</v>
      </c>
      <c r="AR25" s="433">
        <v>29.466699999999999</v>
      </c>
      <c r="AS25" s="433">
        <v>53.575800000000001</v>
      </c>
      <c r="AT25" s="231">
        <v>0</v>
      </c>
      <c r="AU25" s="440" t="s">
        <v>445</v>
      </c>
      <c r="AV25" s="440" t="s">
        <v>370</v>
      </c>
      <c r="AW25" s="441">
        <v>0</v>
      </c>
      <c r="AX25" s="442" t="s">
        <v>370</v>
      </c>
      <c r="AY25" s="442" t="s">
        <v>370</v>
      </c>
      <c r="AZ25" s="442">
        <v>10</v>
      </c>
      <c r="BA25" s="442">
        <v>2</v>
      </c>
    </row>
    <row r="26" spans="1:53">
      <c r="A26" s="393">
        <v>12</v>
      </c>
      <c r="B26" s="394">
        <v>55</v>
      </c>
      <c r="C26" s="396" t="s">
        <v>265</v>
      </c>
      <c r="D26" s="410" t="s">
        <v>41</v>
      </c>
      <c r="E26" s="411">
        <v>200903252</v>
      </c>
      <c r="F26" s="412">
        <v>0</v>
      </c>
      <c r="G26" s="433">
        <v>53.527299999999997</v>
      </c>
      <c r="H26" s="414">
        <v>5.8</v>
      </c>
      <c r="I26" s="415">
        <v>5.8</v>
      </c>
      <c r="J26" s="415">
        <v>5.4</v>
      </c>
      <c r="K26" s="415">
        <v>5.4</v>
      </c>
      <c r="L26" s="415">
        <v>5.6</v>
      </c>
      <c r="M26" s="415" t="s">
        <v>370</v>
      </c>
      <c r="N26" s="415" t="s">
        <v>370</v>
      </c>
      <c r="O26" s="416">
        <v>16.799999999999997</v>
      </c>
      <c r="P26" s="417">
        <v>17.36</v>
      </c>
      <c r="Q26" s="443">
        <v>5.2</v>
      </c>
      <c r="R26" s="444">
        <v>5.2</v>
      </c>
      <c r="S26" s="444">
        <v>4.5</v>
      </c>
      <c r="T26" s="444">
        <v>5.3</v>
      </c>
      <c r="U26" s="444">
        <v>4.7</v>
      </c>
      <c r="V26" s="444" t="s">
        <v>370</v>
      </c>
      <c r="W26" s="444" t="s">
        <v>370</v>
      </c>
      <c r="X26" s="444">
        <v>15.099999999999998</v>
      </c>
      <c r="Y26" s="445">
        <v>12.08</v>
      </c>
      <c r="Z26" s="434"/>
      <c r="AA26" s="435"/>
      <c r="AB26" s="435"/>
      <c r="AC26" s="435"/>
      <c r="AD26" s="435"/>
      <c r="AE26" s="435"/>
      <c r="AF26" s="435"/>
      <c r="AG26" s="435"/>
      <c r="AH26" s="436"/>
      <c r="AI26" s="437"/>
      <c r="AJ26" s="438"/>
      <c r="AK26" s="438"/>
      <c r="AL26" s="438"/>
      <c r="AM26" s="438"/>
      <c r="AN26" s="438"/>
      <c r="AO26" s="438"/>
      <c r="AP26" s="438"/>
      <c r="AQ26" s="439"/>
      <c r="AR26" s="433">
        <v>29.439999999999998</v>
      </c>
      <c r="AS26" s="433">
        <v>53.527299999999997</v>
      </c>
      <c r="AT26" s="231">
        <v>0</v>
      </c>
      <c r="AU26" s="440" t="s">
        <v>445</v>
      </c>
      <c r="AV26" s="440" t="s">
        <v>370</v>
      </c>
      <c r="AW26" s="441">
        <v>0</v>
      </c>
      <c r="AX26" s="442">
        <v>2</v>
      </c>
      <c r="AY26" s="442">
        <v>14</v>
      </c>
      <c r="AZ26" s="442" t="s">
        <v>370</v>
      </c>
      <c r="BA26" s="442" t="s">
        <v>370</v>
      </c>
    </row>
    <row r="27" spans="1:53">
      <c r="A27" s="60">
        <v>13</v>
      </c>
      <c r="B27" s="138">
        <v>9</v>
      </c>
      <c r="C27" s="62" t="s">
        <v>214</v>
      </c>
      <c r="D27" s="187" t="s">
        <v>58</v>
      </c>
      <c r="E27" s="64">
        <v>200802492</v>
      </c>
      <c r="F27" s="65" t="s">
        <v>161</v>
      </c>
      <c r="G27" s="221">
        <v>53.078699999999998</v>
      </c>
      <c r="H27" s="189"/>
      <c r="I27" s="190"/>
      <c r="J27" s="190"/>
      <c r="K27" s="190"/>
      <c r="L27" s="190"/>
      <c r="M27" s="190"/>
      <c r="N27" s="190"/>
      <c r="O27" s="191"/>
      <c r="P27" s="192"/>
      <c r="Q27" s="222"/>
      <c r="R27" s="223"/>
      <c r="S27" s="223"/>
      <c r="T27" s="223"/>
      <c r="U27" s="223"/>
      <c r="V27" s="223"/>
      <c r="W27" s="223"/>
      <c r="X27" s="223"/>
      <c r="Y27" s="224"/>
      <c r="Z27" s="225">
        <v>4.8</v>
      </c>
      <c r="AA27" s="226">
        <v>5</v>
      </c>
      <c r="AB27" s="226">
        <v>5.2</v>
      </c>
      <c r="AC27" s="226">
        <v>5.2</v>
      </c>
      <c r="AD27" s="226">
        <v>6.2</v>
      </c>
      <c r="AE27" s="226" t="s">
        <v>370</v>
      </c>
      <c r="AF27" s="226" t="s">
        <v>370</v>
      </c>
      <c r="AG27" s="226">
        <v>15.399999999999999</v>
      </c>
      <c r="AH27" s="227">
        <v>15.9133</v>
      </c>
      <c r="AI27" s="228">
        <v>5.9</v>
      </c>
      <c r="AJ27" s="229">
        <v>5.0999999999999996</v>
      </c>
      <c r="AK27" s="229">
        <v>5.4</v>
      </c>
      <c r="AL27" s="229">
        <v>5.6</v>
      </c>
      <c r="AM27" s="229">
        <v>5.6</v>
      </c>
      <c r="AN27" s="229" t="s">
        <v>370</v>
      </c>
      <c r="AO27" s="229" t="s">
        <v>370</v>
      </c>
      <c r="AP27" s="229">
        <v>16.600000000000001</v>
      </c>
      <c r="AQ27" s="230">
        <v>13.28</v>
      </c>
      <c r="AR27" s="221">
        <v>29.193300000000001</v>
      </c>
      <c r="AS27" s="221">
        <v>53.078699999999998</v>
      </c>
      <c r="AT27" s="231">
        <v>0</v>
      </c>
      <c r="AU27" s="232" t="s">
        <v>445</v>
      </c>
      <c r="AV27" s="232" t="s">
        <v>370</v>
      </c>
      <c r="AW27" s="233">
        <v>0</v>
      </c>
      <c r="AX27" s="234" t="s">
        <v>370</v>
      </c>
      <c r="AY27" s="234" t="s">
        <v>370</v>
      </c>
      <c r="AZ27" s="234">
        <v>8</v>
      </c>
      <c r="BA27" s="234">
        <v>4</v>
      </c>
    </row>
    <row r="28" spans="1:53">
      <c r="A28" s="60">
        <v>14</v>
      </c>
      <c r="B28" s="138">
        <v>25</v>
      </c>
      <c r="C28" s="62" t="s">
        <v>230</v>
      </c>
      <c r="D28" s="187" t="s">
        <v>189</v>
      </c>
      <c r="E28" s="64">
        <v>200903084</v>
      </c>
      <c r="F28" s="65">
        <v>0</v>
      </c>
      <c r="G28" s="221">
        <v>52.793999999999997</v>
      </c>
      <c r="H28" s="189"/>
      <c r="I28" s="190"/>
      <c r="J28" s="190"/>
      <c r="K28" s="190"/>
      <c r="L28" s="190"/>
      <c r="M28" s="190"/>
      <c r="N28" s="190"/>
      <c r="O28" s="191"/>
      <c r="P28" s="192"/>
      <c r="Q28" s="222"/>
      <c r="R28" s="223"/>
      <c r="S28" s="223"/>
      <c r="T28" s="223"/>
      <c r="U28" s="223"/>
      <c r="V28" s="223"/>
      <c r="W28" s="223"/>
      <c r="X28" s="223"/>
      <c r="Y28" s="224"/>
      <c r="Z28" s="225">
        <v>5.5</v>
      </c>
      <c r="AA28" s="226">
        <v>5</v>
      </c>
      <c r="AB28" s="226">
        <v>5.3</v>
      </c>
      <c r="AC28" s="226">
        <v>5.3</v>
      </c>
      <c r="AD28" s="226">
        <v>6</v>
      </c>
      <c r="AE28" s="226" t="s">
        <v>370</v>
      </c>
      <c r="AF28" s="226" t="s">
        <v>370</v>
      </c>
      <c r="AG28" s="226">
        <v>16.100000000000001</v>
      </c>
      <c r="AH28" s="227">
        <v>16.636700000000001</v>
      </c>
      <c r="AI28" s="228">
        <v>4.8</v>
      </c>
      <c r="AJ28" s="229">
        <v>5.0999999999999996</v>
      </c>
      <c r="AK28" s="229">
        <v>5.2</v>
      </c>
      <c r="AL28" s="229">
        <v>5.4</v>
      </c>
      <c r="AM28" s="229">
        <v>5.2</v>
      </c>
      <c r="AN28" s="229" t="s">
        <v>370</v>
      </c>
      <c r="AO28" s="229" t="s">
        <v>370</v>
      </c>
      <c r="AP28" s="229">
        <v>15.499999999999996</v>
      </c>
      <c r="AQ28" s="230">
        <v>12.4</v>
      </c>
      <c r="AR28" s="221">
        <v>29.036700000000003</v>
      </c>
      <c r="AS28" s="221">
        <v>52.793999999999997</v>
      </c>
      <c r="AT28" s="231">
        <v>0</v>
      </c>
      <c r="AU28" s="232" t="s">
        <v>445</v>
      </c>
      <c r="AV28" s="232" t="s">
        <v>370</v>
      </c>
      <c r="AW28" s="233">
        <v>0</v>
      </c>
      <c r="AX28" s="234" t="s">
        <v>370</v>
      </c>
      <c r="AY28" s="234" t="s">
        <v>370</v>
      </c>
      <c r="AZ28" s="234">
        <v>3</v>
      </c>
      <c r="BA28" s="234">
        <v>8</v>
      </c>
    </row>
    <row r="29" spans="1:53">
      <c r="A29" s="393">
        <v>15</v>
      </c>
      <c r="B29" s="394">
        <v>8</v>
      </c>
      <c r="C29" s="396" t="s">
        <v>213</v>
      </c>
      <c r="D29" s="410" t="s">
        <v>41</v>
      </c>
      <c r="E29" s="411">
        <v>200901636</v>
      </c>
      <c r="F29" s="412">
        <v>0</v>
      </c>
      <c r="G29" s="433">
        <v>52.581800000000001</v>
      </c>
      <c r="H29" s="414"/>
      <c r="I29" s="415"/>
      <c r="J29" s="415"/>
      <c r="K29" s="415"/>
      <c r="L29" s="415"/>
      <c r="M29" s="415"/>
      <c r="N29" s="415"/>
      <c r="O29" s="416"/>
      <c r="P29" s="417"/>
      <c r="Q29" s="443"/>
      <c r="R29" s="444"/>
      <c r="S29" s="444"/>
      <c r="T29" s="444"/>
      <c r="U29" s="444"/>
      <c r="V29" s="444"/>
      <c r="W29" s="444"/>
      <c r="X29" s="444"/>
      <c r="Y29" s="445"/>
      <c r="Z29" s="434">
        <v>5</v>
      </c>
      <c r="AA29" s="435">
        <v>5.2</v>
      </c>
      <c r="AB29" s="435">
        <v>5.0999999999999996</v>
      </c>
      <c r="AC29" s="435">
        <v>5.3</v>
      </c>
      <c r="AD29" s="435">
        <v>5.6</v>
      </c>
      <c r="AE29" s="435" t="s">
        <v>370</v>
      </c>
      <c r="AF29" s="435" t="s">
        <v>370</v>
      </c>
      <c r="AG29" s="435">
        <v>15.599999999999994</v>
      </c>
      <c r="AH29" s="436">
        <v>16.12</v>
      </c>
      <c r="AI29" s="437">
        <v>5.3</v>
      </c>
      <c r="AJ29" s="438">
        <v>5.6</v>
      </c>
      <c r="AK29" s="438">
        <v>5.3</v>
      </c>
      <c r="AL29" s="438">
        <v>5.4</v>
      </c>
      <c r="AM29" s="438">
        <v>5.2</v>
      </c>
      <c r="AN29" s="438" t="s">
        <v>370</v>
      </c>
      <c r="AO29" s="438" t="s">
        <v>370</v>
      </c>
      <c r="AP29" s="438">
        <v>16.000000000000004</v>
      </c>
      <c r="AQ29" s="439">
        <v>12.8</v>
      </c>
      <c r="AR29" s="433">
        <v>28.92</v>
      </c>
      <c r="AS29" s="433">
        <v>52.581800000000001</v>
      </c>
      <c r="AT29" s="231">
        <v>0</v>
      </c>
      <c r="AU29" s="440" t="s">
        <v>445</v>
      </c>
      <c r="AV29" s="440" t="s">
        <v>370</v>
      </c>
      <c r="AW29" s="441">
        <v>0</v>
      </c>
      <c r="AX29" s="442" t="s">
        <v>370</v>
      </c>
      <c r="AY29" s="442" t="s">
        <v>370</v>
      </c>
      <c r="AZ29" s="442">
        <v>7</v>
      </c>
      <c r="BA29" s="442">
        <v>7</v>
      </c>
    </row>
    <row r="30" spans="1:53">
      <c r="A30" s="60">
        <v>16</v>
      </c>
      <c r="B30" s="138">
        <v>39</v>
      </c>
      <c r="C30" s="62" t="s">
        <v>246</v>
      </c>
      <c r="D30" s="187" t="s">
        <v>175</v>
      </c>
      <c r="E30" s="64">
        <v>200800302</v>
      </c>
      <c r="F30" s="65">
        <v>0</v>
      </c>
      <c r="G30" s="221">
        <v>52.569600000000001</v>
      </c>
      <c r="H30" s="189">
        <v>5.4</v>
      </c>
      <c r="I30" s="190">
        <v>5.6</v>
      </c>
      <c r="J30" s="190">
        <v>5.2</v>
      </c>
      <c r="K30" s="190">
        <v>5.6</v>
      </c>
      <c r="L30" s="190">
        <v>6</v>
      </c>
      <c r="M30" s="190" t="s">
        <v>370</v>
      </c>
      <c r="N30" s="190" t="s">
        <v>370</v>
      </c>
      <c r="O30" s="191">
        <v>16.599999999999998</v>
      </c>
      <c r="P30" s="192">
        <v>17.153300000000002</v>
      </c>
      <c r="Q30" s="222">
        <v>5</v>
      </c>
      <c r="R30" s="223">
        <v>4.8</v>
      </c>
      <c r="S30" s="223">
        <v>4.8</v>
      </c>
      <c r="T30" s="223">
        <v>5.0999999999999996</v>
      </c>
      <c r="U30" s="223">
        <v>4.9000000000000004</v>
      </c>
      <c r="V30" s="223" t="s">
        <v>370</v>
      </c>
      <c r="W30" s="223" t="s">
        <v>370</v>
      </c>
      <c r="X30" s="223">
        <v>14.7</v>
      </c>
      <c r="Y30" s="224">
        <v>11.76</v>
      </c>
      <c r="Z30" s="225"/>
      <c r="AA30" s="226"/>
      <c r="AB30" s="226"/>
      <c r="AC30" s="226"/>
      <c r="AD30" s="226"/>
      <c r="AE30" s="226"/>
      <c r="AF30" s="226"/>
      <c r="AG30" s="226"/>
      <c r="AH30" s="227"/>
      <c r="AI30" s="228"/>
      <c r="AJ30" s="229"/>
      <c r="AK30" s="229"/>
      <c r="AL30" s="229"/>
      <c r="AM30" s="229"/>
      <c r="AN30" s="229"/>
      <c r="AO30" s="229"/>
      <c r="AP30" s="229"/>
      <c r="AQ30" s="230"/>
      <c r="AR30" s="221">
        <v>28.9133</v>
      </c>
      <c r="AS30" s="221">
        <v>52.569600000000001</v>
      </c>
      <c r="AT30" s="231">
        <v>0</v>
      </c>
      <c r="AU30" s="232" t="s">
        <v>445</v>
      </c>
      <c r="AV30" s="232" t="s">
        <v>370</v>
      </c>
      <c r="AW30" s="233">
        <v>0</v>
      </c>
      <c r="AX30" s="234">
        <v>6</v>
      </c>
      <c r="AY30" s="234">
        <v>19</v>
      </c>
      <c r="AZ30" s="234" t="s">
        <v>370</v>
      </c>
      <c r="BA30" s="234" t="s">
        <v>370</v>
      </c>
    </row>
    <row r="31" spans="1:53">
      <c r="A31" s="60">
        <v>17</v>
      </c>
      <c r="B31" s="138">
        <v>50</v>
      </c>
      <c r="C31" s="62" t="s">
        <v>259</v>
      </c>
      <c r="D31" s="187" t="s">
        <v>181</v>
      </c>
      <c r="E31" s="64">
        <v>200802500</v>
      </c>
      <c r="F31" s="65">
        <v>0</v>
      </c>
      <c r="G31" s="221">
        <v>52.496899999999997</v>
      </c>
      <c r="H31" s="189">
        <v>4.2</v>
      </c>
      <c r="I31" s="190">
        <v>5.2</v>
      </c>
      <c r="J31" s="190">
        <v>5.3</v>
      </c>
      <c r="K31" s="190">
        <v>5.3</v>
      </c>
      <c r="L31" s="190">
        <v>4.9000000000000004</v>
      </c>
      <c r="M31" s="190" t="s">
        <v>370</v>
      </c>
      <c r="N31" s="190" t="s">
        <v>370</v>
      </c>
      <c r="O31" s="191">
        <v>15.399999999999999</v>
      </c>
      <c r="P31" s="192">
        <v>15.9133</v>
      </c>
      <c r="Q31" s="222">
        <v>4.9000000000000004</v>
      </c>
      <c r="R31" s="223">
        <v>5.4</v>
      </c>
      <c r="S31" s="223">
        <v>5.0999999999999996</v>
      </c>
      <c r="T31" s="223">
        <v>5.7</v>
      </c>
      <c r="U31" s="223">
        <v>5.8</v>
      </c>
      <c r="V31" s="223" t="s">
        <v>370</v>
      </c>
      <c r="W31" s="223" t="s">
        <v>370</v>
      </c>
      <c r="X31" s="223">
        <v>16.200000000000003</v>
      </c>
      <c r="Y31" s="224">
        <v>12.96</v>
      </c>
      <c r="Z31" s="225"/>
      <c r="AA31" s="226"/>
      <c r="AB31" s="226"/>
      <c r="AC31" s="226"/>
      <c r="AD31" s="226"/>
      <c r="AE31" s="226"/>
      <c r="AF31" s="226"/>
      <c r="AG31" s="226"/>
      <c r="AH31" s="227"/>
      <c r="AI31" s="228"/>
      <c r="AJ31" s="229"/>
      <c r="AK31" s="229"/>
      <c r="AL31" s="229"/>
      <c r="AM31" s="229"/>
      <c r="AN31" s="229"/>
      <c r="AO31" s="229"/>
      <c r="AP31" s="229"/>
      <c r="AQ31" s="230"/>
      <c r="AR31" s="221">
        <v>28.8733</v>
      </c>
      <c r="AS31" s="221">
        <v>52.496899999999997</v>
      </c>
      <c r="AT31" s="231">
        <v>0</v>
      </c>
      <c r="AU31" s="232" t="s">
        <v>445</v>
      </c>
      <c r="AV31" s="232" t="s">
        <v>370</v>
      </c>
      <c r="AW31" s="233">
        <v>0</v>
      </c>
      <c r="AX31" s="234">
        <v>9</v>
      </c>
      <c r="AY31" s="234">
        <v>5</v>
      </c>
      <c r="AZ31" s="234" t="s">
        <v>370</v>
      </c>
      <c r="BA31" s="234" t="s">
        <v>370</v>
      </c>
    </row>
    <row r="32" spans="1:53">
      <c r="A32" s="60">
        <v>18</v>
      </c>
      <c r="B32" s="138">
        <v>43</v>
      </c>
      <c r="C32" s="62" t="s">
        <v>250</v>
      </c>
      <c r="D32" s="187" t="s">
        <v>189</v>
      </c>
      <c r="E32" s="64">
        <v>200903082</v>
      </c>
      <c r="F32" s="65">
        <v>0</v>
      </c>
      <c r="G32" s="221">
        <v>52.278700000000001</v>
      </c>
      <c r="H32" s="189">
        <v>4.8</v>
      </c>
      <c r="I32" s="190">
        <v>4.8</v>
      </c>
      <c r="J32" s="190">
        <v>4.2</v>
      </c>
      <c r="K32" s="190">
        <v>4.7</v>
      </c>
      <c r="L32" s="190">
        <v>4.7</v>
      </c>
      <c r="M32" s="190" t="s">
        <v>370</v>
      </c>
      <c r="N32" s="190" t="s">
        <v>370</v>
      </c>
      <c r="O32" s="191">
        <v>14.2</v>
      </c>
      <c r="P32" s="192">
        <v>14.673299999999999</v>
      </c>
      <c r="Q32" s="222">
        <v>6</v>
      </c>
      <c r="R32" s="223">
        <v>5.3</v>
      </c>
      <c r="S32" s="223">
        <v>6.3</v>
      </c>
      <c r="T32" s="223">
        <v>5.7</v>
      </c>
      <c r="U32" s="223">
        <v>5.9</v>
      </c>
      <c r="V32" s="223" t="s">
        <v>370</v>
      </c>
      <c r="W32" s="223" t="s">
        <v>370</v>
      </c>
      <c r="X32" s="223">
        <v>17.600000000000001</v>
      </c>
      <c r="Y32" s="224">
        <v>14.08</v>
      </c>
      <c r="Z32" s="225"/>
      <c r="AA32" s="226"/>
      <c r="AB32" s="226"/>
      <c r="AC32" s="226"/>
      <c r="AD32" s="226"/>
      <c r="AE32" s="226"/>
      <c r="AF32" s="226"/>
      <c r="AG32" s="226"/>
      <c r="AH32" s="227"/>
      <c r="AI32" s="228"/>
      <c r="AJ32" s="229"/>
      <c r="AK32" s="229"/>
      <c r="AL32" s="229"/>
      <c r="AM32" s="229"/>
      <c r="AN32" s="229"/>
      <c r="AO32" s="229"/>
      <c r="AP32" s="229"/>
      <c r="AQ32" s="230"/>
      <c r="AR32" s="221">
        <v>28.753299999999999</v>
      </c>
      <c r="AS32" s="221">
        <v>52.278700000000001</v>
      </c>
      <c r="AT32" s="231">
        <v>0</v>
      </c>
      <c r="AU32" s="232" t="s">
        <v>445</v>
      </c>
      <c r="AV32" s="232" t="s">
        <v>370</v>
      </c>
      <c r="AW32" s="233">
        <v>0</v>
      </c>
      <c r="AX32" s="234">
        <v>18</v>
      </c>
      <c r="AY32" s="234">
        <v>3</v>
      </c>
      <c r="AZ32" s="234" t="s">
        <v>370</v>
      </c>
      <c r="BA32" s="234" t="s">
        <v>370</v>
      </c>
    </row>
    <row r="33" spans="1:53">
      <c r="A33" s="393">
        <v>19</v>
      </c>
      <c r="B33" s="394">
        <v>7</v>
      </c>
      <c r="C33" s="396" t="s">
        <v>212</v>
      </c>
      <c r="D33" s="410" t="s">
        <v>41</v>
      </c>
      <c r="E33" s="411">
        <v>200800224</v>
      </c>
      <c r="F33" s="412">
        <v>0</v>
      </c>
      <c r="G33" s="433">
        <v>52.2727</v>
      </c>
      <c r="H33" s="414"/>
      <c r="I33" s="415"/>
      <c r="J33" s="415"/>
      <c r="K33" s="415"/>
      <c r="L33" s="415"/>
      <c r="M33" s="415"/>
      <c r="N33" s="415"/>
      <c r="O33" s="416"/>
      <c r="P33" s="417"/>
      <c r="Q33" s="443"/>
      <c r="R33" s="444"/>
      <c r="S33" s="444"/>
      <c r="T33" s="444"/>
      <c r="U33" s="444"/>
      <c r="V33" s="444"/>
      <c r="W33" s="444"/>
      <c r="X33" s="444"/>
      <c r="Y33" s="445"/>
      <c r="Z33" s="434">
        <v>5.3</v>
      </c>
      <c r="AA33" s="435">
        <v>5.2</v>
      </c>
      <c r="AB33" s="435">
        <v>5.3</v>
      </c>
      <c r="AC33" s="435">
        <v>5.4</v>
      </c>
      <c r="AD33" s="435">
        <v>5.3</v>
      </c>
      <c r="AE33" s="435" t="s">
        <v>370</v>
      </c>
      <c r="AF33" s="435" t="s">
        <v>370</v>
      </c>
      <c r="AG33" s="435">
        <v>15.900000000000002</v>
      </c>
      <c r="AH33" s="436">
        <v>16.43</v>
      </c>
      <c r="AI33" s="437">
        <v>5.5</v>
      </c>
      <c r="AJ33" s="438">
        <v>4.4000000000000004</v>
      </c>
      <c r="AK33" s="438">
        <v>5.2</v>
      </c>
      <c r="AL33" s="438">
        <v>5.2</v>
      </c>
      <c r="AM33" s="438">
        <v>5</v>
      </c>
      <c r="AN33" s="438" t="s">
        <v>370</v>
      </c>
      <c r="AO33" s="438" t="s">
        <v>370</v>
      </c>
      <c r="AP33" s="438">
        <v>15.4</v>
      </c>
      <c r="AQ33" s="439">
        <v>12.32</v>
      </c>
      <c r="AR33" s="433">
        <v>28.75</v>
      </c>
      <c r="AS33" s="433">
        <v>52.2727</v>
      </c>
      <c r="AT33" s="231">
        <v>0</v>
      </c>
      <c r="AU33" s="440" t="s">
        <v>445</v>
      </c>
      <c r="AV33" s="440" t="s">
        <v>370</v>
      </c>
      <c r="AW33" s="441">
        <v>0</v>
      </c>
      <c r="AX33" s="442" t="s">
        <v>370</v>
      </c>
      <c r="AY33" s="442" t="s">
        <v>370</v>
      </c>
      <c r="AZ33" s="442">
        <v>4</v>
      </c>
      <c r="BA33" s="442">
        <v>10</v>
      </c>
    </row>
    <row r="34" spans="1:53">
      <c r="A34" s="60">
        <v>20</v>
      </c>
      <c r="B34" s="138">
        <v>51</v>
      </c>
      <c r="C34" s="62" t="s">
        <v>260</v>
      </c>
      <c r="D34" s="187" t="s">
        <v>156</v>
      </c>
      <c r="E34" s="64">
        <v>201003240</v>
      </c>
      <c r="F34" s="65">
        <v>0</v>
      </c>
      <c r="G34" s="221">
        <v>51.478700000000003</v>
      </c>
      <c r="H34" s="189">
        <v>5.0999999999999996</v>
      </c>
      <c r="I34" s="190">
        <v>5.4</v>
      </c>
      <c r="J34" s="190">
        <v>4.9000000000000004</v>
      </c>
      <c r="K34" s="190">
        <v>5.3</v>
      </c>
      <c r="L34" s="190">
        <v>5</v>
      </c>
      <c r="M34" s="190" t="s">
        <v>370</v>
      </c>
      <c r="N34" s="190" t="s">
        <v>370</v>
      </c>
      <c r="O34" s="191">
        <v>15.399999999999997</v>
      </c>
      <c r="P34" s="192">
        <v>15.9133</v>
      </c>
      <c r="Q34" s="222">
        <v>5.0999999999999996</v>
      </c>
      <c r="R34" s="223">
        <v>5.2</v>
      </c>
      <c r="S34" s="223">
        <v>5.2</v>
      </c>
      <c r="T34" s="223">
        <v>5.6</v>
      </c>
      <c r="U34" s="223">
        <v>4.8</v>
      </c>
      <c r="V34" s="223" t="s">
        <v>370</v>
      </c>
      <c r="W34" s="223" t="s">
        <v>370</v>
      </c>
      <c r="X34" s="223">
        <v>15.500000000000004</v>
      </c>
      <c r="Y34" s="224">
        <v>12.4</v>
      </c>
      <c r="Z34" s="225"/>
      <c r="AA34" s="226"/>
      <c r="AB34" s="226"/>
      <c r="AC34" s="226"/>
      <c r="AD34" s="226"/>
      <c r="AE34" s="226"/>
      <c r="AF34" s="226"/>
      <c r="AG34" s="226"/>
      <c r="AH34" s="227"/>
      <c r="AI34" s="228"/>
      <c r="AJ34" s="229"/>
      <c r="AK34" s="229"/>
      <c r="AL34" s="229"/>
      <c r="AM34" s="229"/>
      <c r="AN34" s="229"/>
      <c r="AO34" s="229"/>
      <c r="AP34" s="229"/>
      <c r="AQ34" s="230"/>
      <c r="AR34" s="221">
        <v>28.313299999999998</v>
      </c>
      <c r="AS34" s="221">
        <v>51.478700000000003</v>
      </c>
      <c r="AT34" s="231">
        <v>0</v>
      </c>
      <c r="AU34" s="232" t="s">
        <v>445</v>
      </c>
      <c r="AV34" s="232" t="s">
        <v>370</v>
      </c>
      <c r="AW34" s="233">
        <v>0</v>
      </c>
      <c r="AX34" s="234">
        <v>9</v>
      </c>
      <c r="AY34" s="234">
        <v>10</v>
      </c>
      <c r="AZ34" s="234" t="s">
        <v>370</v>
      </c>
      <c r="BA34" s="234" t="s">
        <v>370</v>
      </c>
    </row>
    <row r="35" spans="1:53">
      <c r="A35" s="60">
        <v>21</v>
      </c>
      <c r="B35" s="138">
        <v>15</v>
      </c>
      <c r="C35" s="62" t="s">
        <v>220</v>
      </c>
      <c r="D35" s="187" t="s">
        <v>171</v>
      </c>
      <c r="E35" s="64">
        <v>201001846</v>
      </c>
      <c r="F35" s="65">
        <v>0</v>
      </c>
      <c r="G35" s="221">
        <v>51.145499999999998</v>
      </c>
      <c r="H35" s="189"/>
      <c r="I35" s="190"/>
      <c r="J35" s="190"/>
      <c r="K35" s="190"/>
      <c r="L35" s="190"/>
      <c r="M35" s="190"/>
      <c r="N35" s="190"/>
      <c r="O35" s="191"/>
      <c r="P35" s="192"/>
      <c r="Q35" s="222"/>
      <c r="R35" s="223"/>
      <c r="S35" s="223"/>
      <c r="T35" s="223"/>
      <c r="U35" s="223"/>
      <c r="V35" s="223"/>
      <c r="W35" s="223"/>
      <c r="X35" s="223"/>
      <c r="Y35" s="224"/>
      <c r="Z35" s="225">
        <v>5</v>
      </c>
      <c r="AA35" s="226">
        <v>5</v>
      </c>
      <c r="AB35" s="226">
        <v>4.9000000000000004</v>
      </c>
      <c r="AC35" s="226">
        <v>5.4</v>
      </c>
      <c r="AD35" s="226">
        <v>5.3</v>
      </c>
      <c r="AE35" s="226" t="s">
        <v>370</v>
      </c>
      <c r="AF35" s="226" t="s">
        <v>370</v>
      </c>
      <c r="AG35" s="226">
        <v>15.300000000000002</v>
      </c>
      <c r="AH35" s="227">
        <v>15.81</v>
      </c>
      <c r="AI35" s="228">
        <v>4.9000000000000004</v>
      </c>
      <c r="AJ35" s="229">
        <v>5.2</v>
      </c>
      <c r="AK35" s="229">
        <v>5</v>
      </c>
      <c r="AL35" s="229">
        <v>5.2</v>
      </c>
      <c r="AM35" s="229">
        <v>5.6</v>
      </c>
      <c r="AN35" s="229" t="s">
        <v>370</v>
      </c>
      <c r="AO35" s="229" t="s">
        <v>370</v>
      </c>
      <c r="AP35" s="229">
        <v>15.399999999999997</v>
      </c>
      <c r="AQ35" s="230">
        <v>12.32</v>
      </c>
      <c r="AR35" s="221">
        <v>28.130000000000003</v>
      </c>
      <c r="AS35" s="221">
        <v>51.145499999999998</v>
      </c>
      <c r="AT35" s="231">
        <v>0</v>
      </c>
      <c r="AU35" s="232" t="s">
        <v>445</v>
      </c>
      <c r="AV35" s="232" t="s">
        <v>370</v>
      </c>
      <c r="AW35" s="233">
        <v>0</v>
      </c>
      <c r="AX35" s="234" t="s">
        <v>370</v>
      </c>
      <c r="AY35" s="234" t="s">
        <v>370</v>
      </c>
      <c r="AZ35" s="234">
        <v>9</v>
      </c>
      <c r="BA35" s="234">
        <v>10</v>
      </c>
    </row>
    <row r="36" spans="1:53">
      <c r="A36" s="393">
        <v>22</v>
      </c>
      <c r="B36" s="394">
        <v>40</v>
      </c>
      <c r="C36" s="396" t="s">
        <v>247</v>
      </c>
      <c r="D36" s="410" t="s">
        <v>41</v>
      </c>
      <c r="E36" s="411">
        <v>201000508</v>
      </c>
      <c r="F36" s="412">
        <v>0</v>
      </c>
      <c r="G36" s="433">
        <v>50.9758</v>
      </c>
      <c r="H36" s="414">
        <v>4.8</v>
      </c>
      <c r="I36" s="415">
        <v>4.5999999999999996</v>
      </c>
      <c r="J36" s="415">
        <v>4.9000000000000004</v>
      </c>
      <c r="K36" s="415">
        <v>5.2</v>
      </c>
      <c r="L36" s="415">
        <v>5.5</v>
      </c>
      <c r="M36" s="415" t="s">
        <v>370</v>
      </c>
      <c r="N36" s="415" t="s">
        <v>370</v>
      </c>
      <c r="O36" s="416">
        <v>14.9</v>
      </c>
      <c r="P36" s="417">
        <v>15.396699999999999</v>
      </c>
      <c r="Q36" s="443">
        <v>5.6</v>
      </c>
      <c r="R36" s="444">
        <v>5.5</v>
      </c>
      <c r="S36" s="444">
        <v>5.2</v>
      </c>
      <c r="T36" s="444">
        <v>5.0999999999999996</v>
      </c>
      <c r="U36" s="444">
        <v>4.5</v>
      </c>
      <c r="V36" s="444" t="s">
        <v>370</v>
      </c>
      <c r="W36" s="444" t="s">
        <v>370</v>
      </c>
      <c r="X36" s="444">
        <v>15.799999999999997</v>
      </c>
      <c r="Y36" s="445">
        <v>12.64</v>
      </c>
      <c r="Z36" s="434"/>
      <c r="AA36" s="435"/>
      <c r="AB36" s="435"/>
      <c r="AC36" s="435"/>
      <c r="AD36" s="435"/>
      <c r="AE36" s="435"/>
      <c r="AF36" s="435"/>
      <c r="AG36" s="435"/>
      <c r="AH36" s="436"/>
      <c r="AI36" s="437"/>
      <c r="AJ36" s="438"/>
      <c r="AK36" s="438"/>
      <c r="AL36" s="438"/>
      <c r="AM36" s="438"/>
      <c r="AN36" s="438"/>
      <c r="AO36" s="438"/>
      <c r="AP36" s="438"/>
      <c r="AQ36" s="439"/>
      <c r="AR36" s="433">
        <v>28.0367</v>
      </c>
      <c r="AS36" s="433">
        <v>50.9758</v>
      </c>
      <c r="AT36" s="231">
        <v>0</v>
      </c>
      <c r="AU36" s="440" t="s">
        <v>445</v>
      </c>
      <c r="AV36" s="440" t="s">
        <v>370</v>
      </c>
      <c r="AW36" s="441">
        <v>0</v>
      </c>
      <c r="AX36" s="442">
        <v>12</v>
      </c>
      <c r="AY36" s="442">
        <v>7</v>
      </c>
      <c r="AZ36" s="442" t="s">
        <v>370</v>
      </c>
      <c r="BA36" s="442" t="s">
        <v>370</v>
      </c>
    </row>
    <row r="37" spans="1:53">
      <c r="A37" s="393">
        <v>23</v>
      </c>
      <c r="B37" s="394">
        <v>6</v>
      </c>
      <c r="C37" s="396" t="s">
        <v>211</v>
      </c>
      <c r="D37" s="410" t="s">
        <v>41</v>
      </c>
      <c r="E37" s="411">
        <v>200903250</v>
      </c>
      <c r="F37" s="412">
        <v>0</v>
      </c>
      <c r="G37" s="433">
        <v>50.915100000000002</v>
      </c>
      <c r="H37" s="414"/>
      <c r="I37" s="415"/>
      <c r="J37" s="415"/>
      <c r="K37" s="415"/>
      <c r="L37" s="415"/>
      <c r="M37" s="415"/>
      <c r="N37" s="415"/>
      <c r="O37" s="416"/>
      <c r="P37" s="417"/>
      <c r="Q37" s="443"/>
      <c r="R37" s="444"/>
      <c r="S37" s="444"/>
      <c r="T37" s="444"/>
      <c r="U37" s="444"/>
      <c r="V37" s="444"/>
      <c r="W37" s="444"/>
      <c r="X37" s="444"/>
      <c r="Y37" s="445"/>
      <c r="Z37" s="434">
        <v>5.0999999999999996</v>
      </c>
      <c r="AA37" s="435">
        <v>5</v>
      </c>
      <c r="AB37" s="435">
        <v>4.5999999999999996</v>
      </c>
      <c r="AC37" s="435">
        <v>5.0999999999999996</v>
      </c>
      <c r="AD37" s="435">
        <v>5</v>
      </c>
      <c r="AE37" s="435" t="s">
        <v>370</v>
      </c>
      <c r="AF37" s="435" t="s">
        <v>370</v>
      </c>
      <c r="AG37" s="435">
        <v>15.099999999999996</v>
      </c>
      <c r="AH37" s="436">
        <v>15.603300000000001</v>
      </c>
      <c r="AI37" s="437">
        <v>5.2</v>
      </c>
      <c r="AJ37" s="438">
        <v>5.3</v>
      </c>
      <c r="AK37" s="438">
        <v>5.6</v>
      </c>
      <c r="AL37" s="438">
        <v>5</v>
      </c>
      <c r="AM37" s="438">
        <v>4.2</v>
      </c>
      <c r="AN37" s="438" t="s">
        <v>370</v>
      </c>
      <c r="AO37" s="438" t="s">
        <v>370</v>
      </c>
      <c r="AP37" s="438">
        <v>15.500000000000004</v>
      </c>
      <c r="AQ37" s="439">
        <v>12.4</v>
      </c>
      <c r="AR37" s="433">
        <v>28.003300000000003</v>
      </c>
      <c r="AS37" s="433">
        <v>50.915100000000002</v>
      </c>
      <c r="AT37" s="231">
        <v>0</v>
      </c>
      <c r="AU37" s="440" t="s">
        <v>445</v>
      </c>
      <c r="AV37" s="440" t="s">
        <v>370</v>
      </c>
      <c r="AW37" s="441">
        <v>0</v>
      </c>
      <c r="AX37" s="442" t="s">
        <v>370</v>
      </c>
      <c r="AY37" s="442" t="s">
        <v>370</v>
      </c>
      <c r="AZ37" s="442">
        <v>11</v>
      </c>
      <c r="BA37" s="442">
        <v>8</v>
      </c>
    </row>
    <row r="38" spans="1:53">
      <c r="A38" s="60">
        <v>24</v>
      </c>
      <c r="B38" s="138">
        <v>32</v>
      </c>
      <c r="C38" s="62" t="s">
        <v>237</v>
      </c>
      <c r="D38" s="187" t="s">
        <v>167</v>
      </c>
      <c r="E38" s="64">
        <v>201002442</v>
      </c>
      <c r="F38" s="65">
        <v>0</v>
      </c>
      <c r="G38" s="221">
        <v>50.606000000000002</v>
      </c>
      <c r="H38" s="189">
        <v>5.0999999999999996</v>
      </c>
      <c r="I38" s="190">
        <v>4.8</v>
      </c>
      <c r="J38" s="190">
        <v>4.9000000000000004</v>
      </c>
      <c r="K38" s="190">
        <v>5.4</v>
      </c>
      <c r="L38" s="190">
        <v>5.5</v>
      </c>
      <c r="M38" s="190" t="s">
        <v>370</v>
      </c>
      <c r="N38" s="190" t="s">
        <v>370</v>
      </c>
      <c r="O38" s="191">
        <v>15.399999999999999</v>
      </c>
      <c r="P38" s="192">
        <v>15.9133</v>
      </c>
      <c r="Q38" s="222">
        <v>5</v>
      </c>
      <c r="R38" s="223">
        <v>4.9000000000000004</v>
      </c>
      <c r="S38" s="223">
        <v>5</v>
      </c>
      <c r="T38" s="223">
        <v>5.3</v>
      </c>
      <c r="U38" s="223">
        <v>4.5999999999999996</v>
      </c>
      <c r="V38" s="223" t="s">
        <v>370</v>
      </c>
      <c r="W38" s="223" t="s">
        <v>370</v>
      </c>
      <c r="X38" s="223">
        <v>14.899999999999997</v>
      </c>
      <c r="Y38" s="224">
        <v>11.92</v>
      </c>
      <c r="Z38" s="225"/>
      <c r="AA38" s="226"/>
      <c r="AB38" s="226"/>
      <c r="AC38" s="226"/>
      <c r="AD38" s="226"/>
      <c r="AE38" s="226"/>
      <c r="AF38" s="226"/>
      <c r="AG38" s="226"/>
      <c r="AH38" s="227"/>
      <c r="AI38" s="228"/>
      <c r="AJ38" s="229"/>
      <c r="AK38" s="229"/>
      <c r="AL38" s="229"/>
      <c r="AM38" s="229"/>
      <c r="AN38" s="229"/>
      <c r="AO38" s="229"/>
      <c r="AP38" s="229"/>
      <c r="AQ38" s="230"/>
      <c r="AR38" s="221">
        <v>27.833300000000001</v>
      </c>
      <c r="AS38" s="221">
        <v>50.606000000000002</v>
      </c>
      <c r="AT38" s="231">
        <v>0</v>
      </c>
      <c r="AU38" s="232" t="s">
        <v>445</v>
      </c>
      <c r="AV38" s="232" t="s">
        <v>370</v>
      </c>
      <c r="AW38" s="233">
        <v>0</v>
      </c>
      <c r="AX38" s="234">
        <v>9</v>
      </c>
      <c r="AY38" s="234">
        <v>15</v>
      </c>
      <c r="AZ38" s="234" t="s">
        <v>370</v>
      </c>
      <c r="BA38" s="234" t="s">
        <v>370</v>
      </c>
    </row>
    <row r="39" spans="1:53">
      <c r="A39" s="60">
        <v>25</v>
      </c>
      <c r="B39" s="138">
        <v>37</v>
      </c>
      <c r="C39" s="62" t="s">
        <v>244</v>
      </c>
      <c r="D39" s="187" t="s">
        <v>241</v>
      </c>
      <c r="E39" s="64">
        <v>201002222</v>
      </c>
      <c r="F39" s="65">
        <v>0</v>
      </c>
      <c r="G39" s="221">
        <v>50.454500000000003</v>
      </c>
      <c r="H39" s="189">
        <v>4.9000000000000004</v>
      </c>
      <c r="I39" s="190">
        <v>4.5999999999999996</v>
      </c>
      <c r="J39" s="190">
        <v>4.7</v>
      </c>
      <c r="K39" s="190">
        <v>5.0999999999999996</v>
      </c>
      <c r="L39" s="190">
        <v>5.2</v>
      </c>
      <c r="M39" s="190" t="s">
        <v>370</v>
      </c>
      <c r="N39" s="190" t="s">
        <v>370</v>
      </c>
      <c r="O39" s="191">
        <v>14.699999999999998</v>
      </c>
      <c r="P39" s="192">
        <v>15.19</v>
      </c>
      <c r="Q39" s="222">
        <v>5.3</v>
      </c>
      <c r="R39" s="223">
        <v>5</v>
      </c>
      <c r="S39" s="223">
        <v>5.5</v>
      </c>
      <c r="T39" s="223">
        <v>5.4</v>
      </c>
      <c r="U39" s="223">
        <v>5</v>
      </c>
      <c r="V39" s="223" t="s">
        <v>370</v>
      </c>
      <c r="W39" s="223" t="s">
        <v>370</v>
      </c>
      <c r="X39" s="223">
        <v>15.700000000000003</v>
      </c>
      <c r="Y39" s="224">
        <v>12.56</v>
      </c>
      <c r="Z39" s="225"/>
      <c r="AA39" s="226"/>
      <c r="AB39" s="226"/>
      <c r="AC39" s="226"/>
      <c r="AD39" s="226"/>
      <c r="AE39" s="226"/>
      <c r="AF39" s="226"/>
      <c r="AG39" s="226"/>
      <c r="AH39" s="227"/>
      <c r="AI39" s="228"/>
      <c r="AJ39" s="229"/>
      <c r="AK39" s="229"/>
      <c r="AL39" s="229"/>
      <c r="AM39" s="229"/>
      <c r="AN39" s="229"/>
      <c r="AO39" s="229"/>
      <c r="AP39" s="229"/>
      <c r="AQ39" s="230"/>
      <c r="AR39" s="221">
        <v>27.75</v>
      </c>
      <c r="AS39" s="221">
        <v>50.454500000000003</v>
      </c>
      <c r="AT39" s="231">
        <v>0</v>
      </c>
      <c r="AU39" s="232" t="s">
        <v>445</v>
      </c>
      <c r="AV39" s="232" t="s">
        <v>370</v>
      </c>
      <c r="AW39" s="233">
        <v>0</v>
      </c>
      <c r="AX39" s="234">
        <v>14</v>
      </c>
      <c r="AY39" s="234">
        <v>9</v>
      </c>
      <c r="AZ39" s="234" t="s">
        <v>370</v>
      </c>
      <c r="BA39" s="234" t="s">
        <v>370</v>
      </c>
    </row>
    <row r="40" spans="1:53">
      <c r="A40" s="60">
        <v>26</v>
      </c>
      <c r="B40" s="138">
        <v>49</v>
      </c>
      <c r="C40" s="62" t="s">
        <v>258</v>
      </c>
      <c r="D40" s="187" t="s">
        <v>181</v>
      </c>
      <c r="E40" s="64">
        <v>201001592</v>
      </c>
      <c r="F40" s="65">
        <v>0</v>
      </c>
      <c r="G40" s="221">
        <v>49.290900000000001</v>
      </c>
      <c r="H40" s="189">
        <v>4.5999999999999996</v>
      </c>
      <c r="I40" s="190">
        <v>4.8</v>
      </c>
      <c r="J40" s="190">
        <v>5.0999999999999996</v>
      </c>
      <c r="K40" s="190">
        <v>5.0999999999999996</v>
      </c>
      <c r="L40" s="190">
        <v>4.8</v>
      </c>
      <c r="M40" s="190" t="s">
        <v>370</v>
      </c>
      <c r="N40" s="190" t="s">
        <v>370</v>
      </c>
      <c r="O40" s="191">
        <v>14.699999999999998</v>
      </c>
      <c r="P40" s="192">
        <v>15.19</v>
      </c>
      <c r="Q40" s="222">
        <v>4.5999999999999996</v>
      </c>
      <c r="R40" s="223">
        <v>5</v>
      </c>
      <c r="S40" s="223">
        <v>5.3</v>
      </c>
      <c r="T40" s="223">
        <v>5.3</v>
      </c>
      <c r="U40" s="223">
        <v>4.4000000000000004</v>
      </c>
      <c r="V40" s="223" t="s">
        <v>370</v>
      </c>
      <c r="W40" s="223" t="s">
        <v>370</v>
      </c>
      <c r="X40" s="223">
        <v>14.9</v>
      </c>
      <c r="Y40" s="224">
        <v>11.92</v>
      </c>
      <c r="Z40" s="225"/>
      <c r="AA40" s="226"/>
      <c r="AB40" s="226"/>
      <c r="AC40" s="226"/>
      <c r="AD40" s="226"/>
      <c r="AE40" s="226"/>
      <c r="AF40" s="226"/>
      <c r="AG40" s="226"/>
      <c r="AH40" s="227"/>
      <c r="AI40" s="228"/>
      <c r="AJ40" s="229"/>
      <c r="AK40" s="229"/>
      <c r="AL40" s="229"/>
      <c r="AM40" s="229"/>
      <c r="AN40" s="229"/>
      <c r="AO40" s="229"/>
      <c r="AP40" s="229"/>
      <c r="AQ40" s="230"/>
      <c r="AR40" s="221">
        <v>27.11</v>
      </c>
      <c r="AS40" s="221">
        <v>49.290900000000001</v>
      </c>
      <c r="AT40" s="231">
        <v>0</v>
      </c>
      <c r="AU40" s="232" t="s">
        <v>445</v>
      </c>
      <c r="AV40" s="232" t="s">
        <v>370</v>
      </c>
      <c r="AW40" s="233">
        <v>0</v>
      </c>
      <c r="AX40" s="234">
        <v>14</v>
      </c>
      <c r="AY40" s="234">
        <v>15</v>
      </c>
      <c r="AZ40" s="234" t="s">
        <v>370</v>
      </c>
      <c r="BA40" s="234" t="s">
        <v>370</v>
      </c>
    </row>
    <row r="41" spans="1:53">
      <c r="A41" s="60">
        <v>27</v>
      </c>
      <c r="B41" s="138">
        <v>27</v>
      </c>
      <c r="C41" s="62" t="s">
        <v>232</v>
      </c>
      <c r="D41" s="187" t="s">
        <v>16</v>
      </c>
      <c r="E41" s="64">
        <v>200903352</v>
      </c>
      <c r="F41" s="65">
        <v>0</v>
      </c>
      <c r="G41" s="221">
        <v>49.169600000000003</v>
      </c>
      <c r="H41" s="189"/>
      <c r="I41" s="190"/>
      <c r="J41" s="190"/>
      <c r="K41" s="190"/>
      <c r="L41" s="190"/>
      <c r="M41" s="190"/>
      <c r="N41" s="190"/>
      <c r="O41" s="191"/>
      <c r="P41" s="192"/>
      <c r="Q41" s="222"/>
      <c r="R41" s="223"/>
      <c r="S41" s="223"/>
      <c r="T41" s="223"/>
      <c r="U41" s="223"/>
      <c r="V41" s="223"/>
      <c r="W41" s="223"/>
      <c r="X41" s="223"/>
      <c r="Y41" s="224"/>
      <c r="Z41" s="225">
        <v>5.5</v>
      </c>
      <c r="AA41" s="226">
        <v>4.8</v>
      </c>
      <c r="AB41" s="226">
        <v>5.0999999999999996</v>
      </c>
      <c r="AC41" s="226">
        <v>5</v>
      </c>
      <c r="AD41" s="226">
        <v>5</v>
      </c>
      <c r="AE41" s="226" t="s">
        <v>370</v>
      </c>
      <c r="AF41" s="226" t="s">
        <v>370</v>
      </c>
      <c r="AG41" s="226">
        <v>15.099999999999998</v>
      </c>
      <c r="AH41" s="227">
        <v>15.603300000000001</v>
      </c>
      <c r="AI41" s="228">
        <v>4.0999999999999996</v>
      </c>
      <c r="AJ41" s="229">
        <v>5.6</v>
      </c>
      <c r="AK41" s="229">
        <v>5.4</v>
      </c>
      <c r="AL41" s="229">
        <v>4.7</v>
      </c>
      <c r="AM41" s="229">
        <v>4.2</v>
      </c>
      <c r="AN41" s="229" t="s">
        <v>370</v>
      </c>
      <c r="AO41" s="229" t="s">
        <v>370</v>
      </c>
      <c r="AP41" s="229">
        <v>14.299999999999999</v>
      </c>
      <c r="AQ41" s="230">
        <v>11.44</v>
      </c>
      <c r="AR41" s="221">
        <v>27.043300000000002</v>
      </c>
      <c r="AS41" s="221">
        <v>49.169600000000003</v>
      </c>
      <c r="AT41" s="231">
        <v>0</v>
      </c>
      <c r="AU41" s="232" t="s">
        <v>445</v>
      </c>
      <c r="AV41" s="232" t="s">
        <v>7</v>
      </c>
      <c r="AW41" s="233">
        <v>0</v>
      </c>
      <c r="AX41" s="234" t="s">
        <v>370</v>
      </c>
      <c r="AY41" s="234" t="s">
        <v>370</v>
      </c>
      <c r="AZ41" s="234">
        <v>11</v>
      </c>
      <c r="BA41" s="234">
        <v>13</v>
      </c>
    </row>
    <row r="42" spans="1:53">
      <c r="A42" s="60">
        <v>28</v>
      </c>
      <c r="B42" s="138">
        <v>41</v>
      </c>
      <c r="C42" s="62" t="s">
        <v>248</v>
      </c>
      <c r="D42" s="187" t="s">
        <v>241</v>
      </c>
      <c r="E42" s="64">
        <v>200902172</v>
      </c>
      <c r="F42" s="65">
        <v>0</v>
      </c>
      <c r="G42" s="221">
        <v>49.084899999999998</v>
      </c>
      <c r="H42" s="189">
        <v>4.7</v>
      </c>
      <c r="I42" s="190">
        <v>5.2</v>
      </c>
      <c r="J42" s="190">
        <v>5</v>
      </c>
      <c r="K42" s="190">
        <v>5</v>
      </c>
      <c r="L42" s="190">
        <v>4.9000000000000004</v>
      </c>
      <c r="M42" s="190" t="s">
        <v>370</v>
      </c>
      <c r="N42" s="190" t="s">
        <v>370</v>
      </c>
      <c r="O42" s="191">
        <v>14.899999999999999</v>
      </c>
      <c r="P42" s="192">
        <v>15.396699999999999</v>
      </c>
      <c r="Q42" s="222">
        <v>4.8</v>
      </c>
      <c r="R42" s="223">
        <v>4.7</v>
      </c>
      <c r="S42" s="223">
        <v>4.8</v>
      </c>
      <c r="T42" s="223">
        <v>5.3</v>
      </c>
      <c r="U42" s="223">
        <v>4.9000000000000004</v>
      </c>
      <c r="V42" s="223" t="s">
        <v>370</v>
      </c>
      <c r="W42" s="223" t="s">
        <v>370</v>
      </c>
      <c r="X42" s="223">
        <v>14.5</v>
      </c>
      <c r="Y42" s="224">
        <v>11.6</v>
      </c>
      <c r="Z42" s="225"/>
      <c r="AA42" s="226"/>
      <c r="AB42" s="226"/>
      <c r="AC42" s="226"/>
      <c r="AD42" s="226"/>
      <c r="AE42" s="226"/>
      <c r="AF42" s="226"/>
      <c r="AG42" s="226"/>
      <c r="AH42" s="227"/>
      <c r="AI42" s="228"/>
      <c r="AJ42" s="229"/>
      <c r="AK42" s="229"/>
      <c r="AL42" s="229"/>
      <c r="AM42" s="229"/>
      <c r="AN42" s="229"/>
      <c r="AO42" s="229"/>
      <c r="AP42" s="229"/>
      <c r="AQ42" s="230"/>
      <c r="AR42" s="221">
        <v>26.996699999999997</v>
      </c>
      <c r="AS42" s="221">
        <v>49.084899999999998</v>
      </c>
      <c r="AT42" s="231">
        <v>0</v>
      </c>
      <c r="AU42" s="232" t="s">
        <v>445</v>
      </c>
      <c r="AV42" s="232" t="s">
        <v>370</v>
      </c>
      <c r="AW42" s="233">
        <v>0</v>
      </c>
      <c r="AX42" s="234">
        <v>12</v>
      </c>
      <c r="AY42" s="234">
        <v>21</v>
      </c>
      <c r="AZ42" s="234" t="s">
        <v>370</v>
      </c>
      <c r="BA42" s="234" t="s">
        <v>370</v>
      </c>
    </row>
    <row r="43" spans="1:53">
      <c r="A43" s="60">
        <v>29</v>
      </c>
      <c r="B43" s="138">
        <v>34</v>
      </c>
      <c r="C43" s="62" t="s">
        <v>239</v>
      </c>
      <c r="D43" s="187" t="s">
        <v>58</v>
      </c>
      <c r="E43" s="64">
        <v>200800444</v>
      </c>
      <c r="F43" s="65" t="s">
        <v>161</v>
      </c>
      <c r="G43" s="221">
        <v>48.812199999999997</v>
      </c>
      <c r="H43" s="189">
        <v>4.2</v>
      </c>
      <c r="I43" s="190">
        <v>5.2</v>
      </c>
      <c r="J43" s="190">
        <v>5.2</v>
      </c>
      <c r="K43" s="190">
        <v>5</v>
      </c>
      <c r="L43" s="190">
        <v>4.4000000000000004</v>
      </c>
      <c r="M43" s="190" t="s">
        <v>370</v>
      </c>
      <c r="N43" s="190" t="s">
        <v>370</v>
      </c>
      <c r="O43" s="191">
        <v>14.600000000000001</v>
      </c>
      <c r="P43" s="192">
        <v>15.0867</v>
      </c>
      <c r="Q43" s="222">
        <v>4.8</v>
      </c>
      <c r="R43" s="223">
        <v>4.5999999999999996</v>
      </c>
      <c r="S43" s="223">
        <v>5.4</v>
      </c>
      <c r="T43" s="223">
        <v>4.9000000000000004</v>
      </c>
      <c r="U43" s="223">
        <v>5</v>
      </c>
      <c r="V43" s="223" t="s">
        <v>370</v>
      </c>
      <c r="W43" s="223" t="s">
        <v>370</v>
      </c>
      <c r="X43" s="223">
        <v>14.699999999999998</v>
      </c>
      <c r="Y43" s="224">
        <v>11.76</v>
      </c>
      <c r="Z43" s="225"/>
      <c r="AA43" s="226"/>
      <c r="AB43" s="226"/>
      <c r="AC43" s="226"/>
      <c r="AD43" s="226"/>
      <c r="AE43" s="226"/>
      <c r="AF43" s="226"/>
      <c r="AG43" s="226"/>
      <c r="AH43" s="227"/>
      <c r="AI43" s="228"/>
      <c r="AJ43" s="229"/>
      <c r="AK43" s="229"/>
      <c r="AL43" s="229"/>
      <c r="AM43" s="229"/>
      <c r="AN43" s="229"/>
      <c r="AO43" s="229"/>
      <c r="AP43" s="229"/>
      <c r="AQ43" s="230"/>
      <c r="AR43" s="221">
        <v>26.846699999999998</v>
      </c>
      <c r="AS43" s="221">
        <v>48.812199999999997</v>
      </c>
      <c r="AT43" s="231">
        <v>0</v>
      </c>
      <c r="AU43" s="232" t="s">
        <v>370</v>
      </c>
      <c r="AV43" s="232" t="s">
        <v>370</v>
      </c>
      <c r="AW43" s="233">
        <v>0</v>
      </c>
      <c r="AX43" s="234">
        <v>16</v>
      </c>
      <c r="AY43" s="234">
        <v>19</v>
      </c>
      <c r="AZ43" s="234" t="s">
        <v>370</v>
      </c>
      <c r="BA43" s="234" t="s">
        <v>370</v>
      </c>
    </row>
    <row r="44" spans="1:53">
      <c r="A44" s="393">
        <v>30</v>
      </c>
      <c r="B44" s="394">
        <v>26</v>
      </c>
      <c r="C44" s="396" t="s">
        <v>231</v>
      </c>
      <c r="D44" s="410" t="s">
        <v>41</v>
      </c>
      <c r="E44" s="411">
        <v>200902160</v>
      </c>
      <c r="F44" s="412">
        <v>0</v>
      </c>
      <c r="G44" s="433">
        <v>48.357599999999998</v>
      </c>
      <c r="H44" s="414"/>
      <c r="I44" s="415"/>
      <c r="J44" s="415"/>
      <c r="K44" s="415"/>
      <c r="L44" s="415"/>
      <c r="M44" s="415"/>
      <c r="N44" s="415"/>
      <c r="O44" s="416"/>
      <c r="P44" s="417"/>
      <c r="Q44" s="443"/>
      <c r="R44" s="444"/>
      <c r="S44" s="444"/>
      <c r="T44" s="444"/>
      <c r="U44" s="444"/>
      <c r="V44" s="444"/>
      <c r="W44" s="444"/>
      <c r="X44" s="444"/>
      <c r="Y44" s="445"/>
      <c r="Z44" s="434">
        <v>4.8</v>
      </c>
      <c r="AA44" s="435">
        <v>5</v>
      </c>
      <c r="AB44" s="435">
        <v>5</v>
      </c>
      <c r="AC44" s="435">
        <v>4.9000000000000004</v>
      </c>
      <c r="AD44" s="435">
        <v>5.2</v>
      </c>
      <c r="AE44" s="435" t="s">
        <v>370</v>
      </c>
      <c r="AF44" s="435" t="s">
        <v>370</v>
      </c>
      <c r="AG44" s="435">
        <v>14.900000000000002</v>
      </c>
      <c r="AH44" s="436">
        <v>15.396699999999999</v>
      </c>
      <c r="AI44" s="437">
        <v>4.4000000000000004</v>
      </c>
      <c r="AJ44" s="438">
        <v>4.9000000000000004</v>
      </c>
      <c r="AK44" s="438">
        <v>4.7</v>
      </c>
      <c r="AL44" s="438">
        <v>4.5</v>
      </c>
      <c r="AM44" s="438">
        <v>4.8</v>
      </c>
      <c r="AN44" s="438" t="s">
        <v>370</v>
      </c>
      <c r="AO44" s="438" t="s">
        <v>370</v>
      </c>
      <c r="AP44" s="438">
        <v>13.999999999999998</v>
      </c>
      <c r="AQ44" s="439">
        <v>11.2</v>
      </c>
      <c r="AR44" s="433">
        <v>26.596699999999998</v>
      </c>
      <c r="AS44" s="433">
        <v>48.357599999999998</v>
      </c>
      <c r="AT44" s="231">
        <v>0</v>
      </c>
      <c r="AU44" s="440" t="s">
        <v>370</v>
      </c>
      <c r="AV44" s="440" t="s">
        <v>370</v>
      </c>
      <c r="AW44" s="441">
        <v>0</v>
      </c>
      <c r="AX44" s="442" t="s">
        <v>370</v>
      </c>
      <c r="AY44" s="442" t="s">
        <v>370</v>
      </c>
      <c r="AZ44" s="442">
        <v>13</v>
      </c>
      <c r="BA44" s="442">
        <v>14</v>
      </c>
    </row>
    <row r="45" spans="1:53">
      <c r="A45" s="60">
        <v>31</v>
      </c>
      <c r="B45" s="138">
        <v>19</v>
      </c>
      <c r="C45" s="62" t="s">
        <v>224</v>
      </c>
      <c r="D45" s="187" t="s">
        <v>156</v>
      </c>
      <c r="E45" s="64">
        <v>200803584</v>
      </c>
      <c r="F45" s="65">
        <v>0</v>
      </c>
      <c r="G45" s="221">
        <v>48.333300000000001</v>
      </c>
      <c r="H45" s="189"/>
      <c r="I45" s="190"/>
      <c r="J45" s="190"/>
      <c r="K45" s="190"/>
      <c r="L45" s="190"/>
      <c r="M45" s="190"/>
      <c r="N45" s="190"/>
      <c r="O45" s="191"/>
      <c r="P45" s="192"/>
      <c r="Q45" s="222"/>
      <c r="R45" s="223"/>
      <c r="S45" s="223"/>
      <c r="T45" s="223"/>
      <c r="U45" s="223"/>
      <c r="V45" s="223"/>
      <c r="W45" s="223"/>
      <c r="X45" s="223"/>
      <c r="Y45" s="224"/>
      <c r="Z45" s="225">
        <v>4.9000000000000004</v>
      </c>
      <c r="AA45" s="226">
        <v>4.8</v>
      </c>
      <c r="AB45" s="226">
        <v>4.5999999999999996</v>
      </c>
      <c r="AC45" s="226">
        <v>4.8</v>
      </c>
      <c r="AD45" s="226">
        <v>4.9000000000000004</v>
      </c>
      <c r="AE45" s="226" t="s">
        <v>370</v>
      </c>
      <c r="AF45" s="226" t="s">
        <v>370</v>
      </c>
      <c r="AG45" s="226">
        <v>14.500000000000002</v>
      </c>
      <c r="AH45" s="227">
        <v>14.9833</v>
      </c>
      <c r="AI45" s="228">
        <v>5</v>
      </c>
      <c r="AJ45" s="229">
        <v>4.9000000000000004</v>
      </c>
      <c r="AK45" s="229">
        <v>4.7</v>
      </c>
      <c r="AL45" s="229">
        <v>4.7</v>
      </c>
      <c r="AM45" s="229">
        <v>4.9000000000000004</v>
      </c>
      <c r="AN45" s="229" t="s">
        <v>370</v>
      </c>
      <c r="AO45" s="229" t="s">
        <v>370</v>
      </c>
      <c r="AP45" s="229">
        <v>14.500000000000004</v>
      </c>
      <c r="AQ45" s="230">
        <v>11.6</v>
      </c>
      <c r="AR45" s="221">
        <v>26.583300000000001</v>
      </c>
      <c r="AS45" s="221">
        <v>48.333300000000001</v>
      </c>
      <c r="AT45" s="231">
        <v>0</v>
      </c>
      <c r="AU45" s="232" t="s">
        <v>370</v>
      </c>
      <c r="AV45" s="232" t="s">
        <v>370</v>
      </c>
      <c r="AW45" s="233">
        <v>0</v>
      </c>
      <c r="AX45" s="234" t="s">
        <v>370</v>
      </c>
      <c r="AY45" s="234" t="s">
        <v>370</v>
      </c>
      <c r="AZ45" s="234">
        <v>14</v>
      </c>
      <c r="BA45" s="234">
        <v>12</v>
      </c>
    </row>
    <row r="46" spans="1:53">
      <c r="A46" s="60">
        <v>32</v>
      </c>
      <c r="B46" s="138">
        <v>42</v>
      </c>
      <c r="C46" s="62" t="s">
        <v>249</v>
      </c>
      <c r="D46" s="187" t="s">
        <v>156</v>
      </c>
      <c r="E46" s="64">
        <v>200902174</v>
      </c>
      <c r="F46" s="65">
        <v>0</v>
      </c>
      <c r="G46" s="221">
        <v>46.824199999999998</v>
      </c>
      <c r="H46" s="189">
        <v>3.8</v>
      </c>
      <c r="I46" s="190">
        <v>4.3</v>
      </c>
      <c r="J46" s="190">
        <v>4.4000000000000004</v>
      </c>
      <c r="K46" s="190">
        <v>4.8</v>
      </c>
      <c r="L46" s="190">
        <v>4.3</v>
      </c>
      <c r="M46" s="190" t="s">
        <v>370</v>
      </c>
      <c r="N46" s="190" t="s">
        <v>370</v>
      </c>
      <c r="O46" s="191">
        <v>13</v>
      </c>
      <c r="P46" s="192">
        <v>13.433299999999999</v>
      </c>
      <c r="Q46" s="222">
        <v>5</v>
      </c>
      <c r="R46" s="223">
        <v>5</v>
      </c>
      <c r="S46" s="223">
        <v>5.4</v>
      </c>
      <c r="T46" s="223">
        <v>5.5</v>
      </c>
      <c r="U46" s="223">
        <v>4.2</v>
      </c>
      <c r="V46" s="223" t="s">
        <v>370</v>
      </c>
      <c r="W46" s="223" t="s">
        <v>370</v>
      </c>
      <c r="X46" s="223">
        <v>15.399999999999999</v>
      </c>
      <c r="Y46" s="224">
        <v>12.32</v>
      </c>
      <c r="Z46" s="225"/>
      <c r="AA46" s="226"/>
      <c r="AB46" s="226"/>
      <c r="AC46" s="226"/>
      <c r="AD46" s="226"/>
      <c r="AE46" s="226"/>
      <c r="AF46" s="226"/>
      <c r="AG46" s="226"/>
      <c r="AH46" s="227"/>
      <c r="AI46" s="228"/>
      <c r="AJ46" s="229"/>
      <c r="AK46" s="229"/>
      <c r="AL46" s="229"/>
      <c r="AM46" s="229"/>
      <c r="AN46" s="229"/>
      <c r="AO46" s="229"/>
      <c r="AP46" s="229"/>
      <c r="AQ46" s="230"/>
      <c r="AR46" s="221">
        <v>25.753299999999999</v>
      </c>
      <c r="AS46" s="221">
        <v>46.824199999999998</v>
      </c>
      <c r="AT46" s="231">
        <v>0</v>
      </c>
      <c r="AU46" s="232" t="s">
        <v>370</v>
      </c>
      <c r="AV46" s="232" t="s">
        <v>370</v>
      </c>
      <c r="AW46" s="233">
        <v>0</v>
      </c>
      <c r="AX46" s="234">
        <v>22</v>
      </c>
      <c r="AY46" s="234">
        <v>12</v>
      </c>
      <c r="AZ46" s="234" t="s">
        <v>370</v>
      </c>
      <c r="BA46" s="234" t="s">
        <v>370</v>
      </c>
    </row>
    <row r="47" spans="1:53">
      <c r="A47" s="393">
        <v>33</v>
      </c>
      <c r="B47" s="394">
        <v>53</v>
      </c>
      <c r="C47" s="396" t="s">
        <v>262</v>
      </c>
      <c r="D47" s="410" t="s">
        <v>41</v>
      </c>
      <c r="E47" s="411">
        <v>200903248</v>
      </c>
      <c r="F47" s="412">
        <v>0</v>
      </c>
      <c r="G47" s="433">
        <v>46.418199999999999</v>
      </c>
      <c r="H47" s="414">
        <v>3.9</v>
      </c>
      <c r="I47" s="415">
        <v>5.0999999999999996</v>
      </c>
      <c r="J47" s="415">
        <v>4.7</v>
      </c>
      <c r="K47" s="415">
        <v>4.5999999999999996</v>
      </c>
      <c r="L47" s="415">
        <v>4.8</v>
      </c>
      <c r="M47" s="415" t="s">
        <v>370</v>
      </c>
      <c r="N47" s="415" t="s">
        <v>370</v>
      </c>
      <c r="O47" s="416">
        <v>14.1</v>
      </c>
      <c r="P47" s="417">
        <v>14.57</v>
      </c>
      <c r="Q47" s="443">
        <v>4.5</v>
      </c>
      <c r="R47" s="444">
        <v>4.8</v>
      </c>
      <c r="S47" s="444">
        <v>4.5999999999999996</v>
      </c>
      <c r="T47" s="444">
        <v>4.0999999999999996</v>
      </c>
      <c r="U47" s="444">
        <v>4.5999999999999996</v>
      </c>
      <c r="V47" s="444" t="s">
        <v>370</v>
      </c>
      <c r="W47" s="444" t="s">
        <v>370</v>
      </c>
      <c r="X47" s="444">
        <v>13.700000000000001</v>
      </c>
      <c r="Y47" s="445">
        <v>10.96</v>
      </c>
      <c r="Z47" s="434"/>
      <c r="AA47" s="435"/>
      <c r="AB47" s="435"/>
      <c r="AC47" s="435"/>
      <c r="AD47" s="435"/>
      <c r="AE47" s="435"/>
      <c r="AF47" s="435"/>
      <c r="AG47" s="435"/>
      <c r="AH47" s="436"/>
      <c r="AI47" s="437"/>
      <c r="AJ47" s="438"/>
      <c r="AK47" s="438"/>
      <c r="AL47" s="438"/>
      <c r="AM47" s="438"/>
      <c r="AN47" s="438"/>
      <c r="AO47" s="438"/>
      <c r="AP47" s="438"/>
      <c r="AQ47" s="439"/>
      <c r="AR47" s="433">
        <v>25.53</v>
      </c>
      <c r="AS47" s="433">
        <v>46.418199999999999</v>
      </c>
      <c r="AT47" s="231">
        <v>0</v>
      </c>
      <c r="AU47" s="440" t="s">
        <v>370</v>
      </c>
      <c r="AV47" s="440" t="s">
        <v>7</v>
      </c>
      <c r="AW47" s="441">
        <v>0</v>
      </c>
      <c r="AX47" s="442">
        <v>19</v>
      </c>
      <c r="AY47" s="442">
        <v>24</v>
      </c>
      <c r="AZ47" s="442" t="s">
        <v>370</v>
      </c>
      <c r="BA47" s="442" t="s">
        <v>370</v>
      </c>
    </row>
    <row r="48" spans="1:53">
      <c r="A48" s="60">
        <v>34</v>
      </c>
      <c r="B48" s="138">
        <v>38</v>
      </c>
      <c r="C48" s="62" t="s">
        <v>245</v>
      </c>
      <c r="D48" s="187" t="s">
        <v>189</v>
      </c>
      <c r="E48" s="64">
        <v>200900510</v>
      </c>
      <c r="F48" s="65">
        <v>0</v>
      </c>
      <c r="G48" s="221">
        <v>46.393999999999998</v>
      </c>
      <c r="H48" s="189">
        <v>4.5</v>
      </c>
      <c r="I48" s="190">
        <v>4.0999999999999996</v>
      </c>
      <c r="J48" s="190">
        <v>4.8</v>
      </c>
      <c r="K48" s="190">
        <v>4.8</v>
      </c>
      <c r="L48" s="190">
        <v>4.4000000000000004</v>
      </c>
      <c r="M48" s="190" t="s">
        <v>370</v>
      </c>
      <c r="N48" s="190" t="s">
        <v>370</v>
      </c>
      <c r="O48" s="191">
        <v>13.700000000000001</v>
      </c>
      <c r="P48" s="192">
        <v>14.156700000000001</v>
      </c>
      <c r="Q48" s="222">
        <v>4.9000000000000004</v>
      </c>
      <c r="R48" s="223">
        <v>4.7</v>
      </c>
      <c r="S48" s="223">
        <v>4.3</v>
      </c>
      <c r="T48" s="223">
        <v>5.3</v>
      </c>
      <c r="U48" s="223">
        <v>4.5999999999999996</v>
      </c>
      <c r="V48" s="223" t="s">
        <v>370</v>
      </c>
      <c r="W48" s="223" t="s">
        <v>370</v>
      </c>
      <c r="X48" s="223">
        <v>14.200000000000003</v>
      </c>
      <c r="Y48" s="224">
        <v>11.36</v>
      </c>
      <c r="Z48" s="225"/>
      <c r="AA48" s="226"/>
      <c r="AB48" s="226"/>
      <c r="AC48" s="226"/>
      <c r="AD48" s="226"/>
      <c r="AE48" s="226"/>
      <c r="AF48" s="226"/>
      <c r="AG48" s="226"/>
      <c r="AH48" s="227"/>
      <c r="AI48" s="228"/>
      <c r="AJ48" s="229"/>
      <c r="AK48" s="229"/>
      <c r="AL48" s="229"/>
      <c r="AM48" s="229"/>
      <c r="AN48" s="229"/>
      <c r="AO48" s="229"/>
      <c r="AP48" s="229"/>
      <c r="AQ48" s="230"/>
      <c r="AR48" s="221">
        <v>25.5167</v>
      </c>
      <c r="AS48" s="221">
        <v>46.393999999999998</v>
      </c>
      <c r="AT48" s="231">
        <v>0</v>
      </c>
      <c r="AU48" s="232" t="s">
        <v>370</v>
      </c>
      <c r="AV48" s="232" t="s">
        <v>370</v>
      </c>
      <c r="AW48" s="233">
        <v>0</v>
      </c>
      <c r="AX48" s="234">
        <v>20</v>
      </c>
      <c r="AY48" s="234">
        <v>23</v>
      </c>
      <c r="AZ48" s="234" t="s">
        <v>370</v>
      </c>
      <c r="BA48" s="234" t="s">
        <v>370</v>
      </c>
    </row>
    <row r="49" spans="1:53">
      <c r="A49" s="60">
        <v>35</v>
      </c>
      <c r="B49" s="138">
        <v>14</v>
      </c>
      <c r="C49" s="62" t="s">
        <v>219</v>
      </c>
      <c r="D49" s="187" t="s">
        <v>156</v>
      </c>
      <c r="E49" s="64">
        <v>200903268</v>
      </c>
      <c r="F49" s="65">
        <v>0</v>
      </c>
      <c r="G49" s="221">
        <v>45.939500000000002</v>
      </c>
      <c r="H49" s="189"/>
      <c r="I49" s="190"/>
      <c r="J49" s="190"/>
      <c r="K49" s="190"/>
      <c r="L49" s="190"/>
      <c r="M49" s="190"/>
      <c r="N49" s="190"/>
      <c r="O49" s="191"/>
      <c r="P49" s="192"/>
      <c r="Q49" s="222"/>
      <c r="R49" s="223"/>
      <c r="S49" s="223"/>
      <c r="T49" s="223"/>
      <c r="U49" s="223"/>
      <c r="V49" s="223"/>
      <c r="W49" s="223"/>
      <c r="X49" s="223"/>
      <c r="Y49" s="224"/>
      <c r="Z49" s="225">
        <v>4.8</v>
      </c>
      <c r="AA49" s="226">
        <v>4.4000000000000004</v>
      </c>
      <c r="AB49" s="226">
        <v>4.2</v>
      </c>
      <c r="AC49" s="226">
        <v>5.0999999999999996</v>
      </c>
      <c r="AD49" s="226">
        <v>4.8</v>
      </c>
      <c r="AE49" s="226" t="s">
        <v>370</v>
      </c>
      <c r="AF49" s="226" t="s">
        <v>370</v>
      </c>
      <c r="AG49" s="226">
        <v>14.000000000000004</v>
      </c>
      <c r="AH49" s="227">
        <v>14.466699999999999</v>
      </c>
      <c r="AI49" s="228">
        <v>4.3</v>
      </c>
      <c r="AJ49" s="229">
        <v>4.5999999999999996</v>
      </c>
      <c r="AK49" s="229">
        <v>4.5999999999999996</v>
      </c>
      <c r="AL49" s="229">
        <v>5</v>
      </c>
      <c r="AM49" s="229">
        <v>4.3</v>
      </c>
      <c r="AN49" s="229" t="s">
        <v>370</v>
      </c>
      <c r="AO49" s="229" t="s">
        <v>370</v>
      </c>
      <c r="AP49" s="229">
        <v>13.5</v>
      </c>
      <c r="AQ49" s="230">
        <v>10.8</v>
      </c>
      <c r="AR49" s="221">
        <v>25.2667</v>
      </c>
      <c r="AS49" s="221">
        <v>45.939500000000002</v>
      </c>
      <c r="AT49" s="231">
        <v>0</v>
      </c>
      <c r="AU49" s="232" t="s">
        <v>370</v>
      </c>
      <c r="AV49" s="232" t="s">
        <v>370</v>
      </c>
      <c r="AW49" s="233">
        <v>0</v>
      </c>
      <c r="AX49" s="234" t="s">
        <v>370</v>
      </c>
      <c r="AY49" s="234" t="s">
        <v>370</v>
      </c>
      <c r="AZ49" s="234">
        <v>16</v>
      </c>
      <c r="BA49" s="234">
        <v>20</v>
      </c>
    </row>
    <row r="50" spans="1:53">
      <c r="A50" s="60">
        <v>36</v>
      </c>
      <c r="B50" s="138">
        <v>24</v>
      </c>
      <c r="C50" s="62" t="s">
        <v>229</v>
      </c>
      <c r="D50" s="187" t="s">
        <v>16</v>
      </c>
      <c r="E50" s="64">
        <v>201001798</v>
      </c>
      <c r="F50" s="65">
        <v>0</v>
      </c>
      <c r="G50" s="221">
        <v>45.630400000000002</v>
      </c>
      <c r="H50" s="189"/>
      <c r="I50" s="190"/>
      <c r="J50" s="190"/>
      <c r="K50" s="190"/>
      <c r="L50" s="190"/>
      <c r="M50" s="190"/>
      <c r="N50" s="190"/>
      <c r="O50" s="191"/>
      <c r="P50" s="192"/>
      <c r="Q50" s="222"/>
      <c r="R50" s="223"/>
      <c r="S50" s="223"/>
      <c r="T50" s="223"/>
      <c r="U50" s="223"/>
      <c r="V50" s="223"/>
      <c r="W50" s="223"/>
      <c r="X50" s="223"/>
      <c r="Y50" s="224"/>
      <c r="Z50" s="225">
        <v>5</v>
      </c>
      <c r="AA50" s="226">
        <v>4.8</v>
      </c>
      <c r="AB50" s="226">
        <v>4.9000000000000004</v>
      </c>
      <c r="AC50" s="226">
        <v>4.5</v>
      </c>
      <c r="AD50" s="226">
        <v>4.5999999999999996</v>
      </c>
      <c r="AE50" s="226" t="s">
        <v>370</v>
      </c>
      <c r="AF50" s="226" t="s">
        <v>370</v>
      </c>
      <c r="AG50" s="226">
        <v>14.300000000000004</v>
      </c>
      <c r="AH50" s="227">
        <v>14.7767</v>
      </c>
      <c r="AI50" s="228">
        <v>3.9</v>
      </c>
      <c r="AJ50" s="229">
        <v>4.7</v>
      </c>
      <c r="AK50" s="229">
        <v>4.4000000000000004</v>
      </c>
      <c r="AL50" s="229">
        <v>4.5</v>
      </c>
      <c r="AM50" s="229">
        <v>4</v>
      </c>
      <c r="AN50" s="229" t="s">
        <v>370</v>
      </c>
      <c r="AO50" s="229" t="s">
        <v>370</v>
      </c>
      <c r="AP50" s="229">
        <v>12.9</v>
      </c>
      <c r="AQ50" s="230">
        <v>10.32</v>
      </c>
      <c r="AR50" s="221">
        <v>25.096699999999998</v>
      </c>
      <c r="AS50" s="221">
        <v>45.630400000000002</v>
      </c>
      <c r="AT50" s="231">
        <v>0</v>
      </c>
      <c r="AU50" s="232" t="s">
        <v>370</v>
      </c>
      <c r="AV50" s="232" t="s">
        <v>370</v>
      </c>
      <c r="AW50" s="233">
        <v>0</v>
      </c>
      <c r="AX50" s="234" t="s">
        <v>370</v>
      </c>
      <c r="AY50" s="234" t="s">
        <v>370</v>
      </c>
      <c r="AZ50" s="234">
        <v>15</v>
      </c>
      <c r="BA50" s="234">
        <v>22</v>
      </c>
    </row>
    <row r="51" spans="1:53">
      <c r="A51" s="60">
        <v>37</v>
      </c>
      <c r="B51" s="138">
        <v>23</v>
      </c>
      <c r="C51" s="62" t="s">
        <v>228</v>
      </c>
      <c r="D51" s="187" t="s">
        <v>58</v>
      </c>
      <c r="E51" s="64">
        <v>200803156</v>
      </c>
      <c r="F51" s="65" t="s">
        <v>161</v>
      </c>
      <c r="G51" s="221">
        <v>45.539499999999997</v>
      </c>
      <c r="H51" s="189"/>
      <c r="I51" s="190"/>
      <c r="J51" s="190"/>
      <c r="K51" s="190"/>
      <c r="L51" s="190"/>
      <c r="M51" s="190"/>
      <c r="N51" s="190"/>
      <c r="O51" s="191"/>
      <c r="P51" s="192"/>
      <c r="Q51" s="222"/>
      <c r="R51" s="223"/>
      <c r="S51" s="223"/>
      <c r="T51" s="223"/>
      <c r="U51" s="223"/>
      <c r="V51" s="223"/>
      <c r="W51" s="223"/>
      <c r="X51" s="223"/>
      <c r="Y51" s="224"/>
      <c r="Z51" s="225">
        <v>5.3</v>
      </c>
      <c r="AA51" s="226">
        <v>4.0999999999999996</v>
      </c>
      <c r="AB51" s="226">
        <v>4.3</v>
      </c>
      <c r="AC51" s="226">
        <v>4.3</v>
      </c>
      <c r="AD51" s="226">
        <v>4.8</v>
      </c>
      <c r="AE51" s="226" t="s">
        <v>370</v>
      </c>
      <c r="AF51" s="226" t="s">
        <v>370</v>
      </c>
      <c r="AG51" s="226">
        <v>13.4</v>
      </c>
      <c r="AH51" s="227">
        <v>13.8467</v>
      </c>
      <c r="AI51" s="228">
        <v>4.4000000000000004</v>
      </c>
      <c r="AJ51" s="229">
        <v>4.5999999999999996</v>
      </c>
      <c r="AK51" s="229">
        <v>4.9000000000000004</v>
      </c>
      <c r="AL51" s="229">
        <v>4.5</v>
      </c>
      <c r="AM51" s="229">
        <v>4.9000000000000004</v>
      </c>
      <c r="AN51" s="229" t="s">
        <v>370</v>
      </c>
      <c r="AO51" s="229" t="s">
        <v>370</v>
      </c>
      <c r="AP51" s="229">
        <v>13.999999999999998</v>
      </c>
      <c r="AQ51" s="230">
        <v>11.2</v>
      </c>
      <c r="AR51" s="221">
        <v>25.046700000000001</v>
      </c>
      <c r="AS51" s="221">
        <v>45.539499999999997</v>
      </c>
      <c r="AT51" s="231">
        <v>0</v>
      </c>
      <c r="AU51" s="232" t="s">
        <v>370</v>
      </c>
      <c r="AV51" s="232" t="s">
        <v>370</v>
      </c>
      <c r="AW51" s="233">
        <v>0</v>
      </c>
      <c r="AX51" s="234" t="s">
        <v>370</v>
      </c>
      <c r="AY51" s="234" t="s">
        <v>370</v>
      </c>
      <c r="AZ51" s="234">
        <v>19</v>
      </c>
      <c r="BA51" s="234">
        <v>14</v>
      </c>
    </row>
    <row r="52" spans="1:53">
      <c r="A52" s="60">
        <v>38</v>
      </c>
      <c r="B52" s="138">
        <v>20</v>
      </c>
      <c r="C52" s="62" t="s">
        <v>225</v>
      </c>
      <c r="D52" s="187" t="s">
        <v>171</v>
      </c>
      <c r="E52" s="64">
        <v>201001088</v>
      </c>
      <c r="F52" s="65">
        <v>0</v>
      </c>
      <c r="G52" s="221">
        <v>45.521299999999997</v>
      </c>
      <c r="H52" s="189"/>
      <c r="I52" s="190"/>
      <c r="J52" s="190"/>
      <c r="K52" s="190"/>
      <c r="L52" s="190"/>
      <c r="M52" s="190"/>
      <c r="N52" s="190"/>
      <c r="O52" s="191"/>
      <c r="P52" s="192"/>
      <c r="Q52" s="222"/>
      <c r="R52" s="223"/>
      <c r="S52" s="223"/>
      <c r="T52" s="223"/>
      <c r="U52" s="223"/>
      <c r="V52" s="223"/>
      <c r="W52" s="223"/>
      <c r="X52" s="223"/>
      <c r="Y52" s="224"/>
      <c r="Z52" s="225">
        <v>4.5</v>
      </c>
      <c r="AA52" s="226">
        <v>4.2</v>
      </c>
      <c r="AB52" s="226">
        <v>4.9000000000000004</v>
      </c>
      <c r="AC52" s="226">
        <v>4.5999999999999996</v>
      </c>
      <c r="AD52" s="226">
        <v>4.5999999999999996</v>
      </c>
      <c r="AE52" s="226" t="s">
        <v>370</v>
      </c>
      <c r="AF52" s="226" t="s">
        <v>370</v>
      </c>
      <c r="AG52" s="226">
        <v>13.7</v>
      </c>
      <c r="AH52" s="227">
        <v>14.156700000000001</v>
      </c>
      <c r="AI52" s="228">
        <v>4.5</v>
      </c>
      <c r="AJ52" s="229">
        <v>4.5</v>
      </c>
      <c r="AK52" s="229">
        <v>4.5999999999999996</v>
      </c>
      <c r="AL52" s="229">
        <v>4.4000000000000004</v>
      </c>
      <c r="AM52" s="229">
        <v>4.8</v>
      </c>
      <c r="AN52" s="229" t="s">
        <v>370</v>
      </c>
      <c r="AO52" s="229" t="s">
        <v>370</v>
      </c>
      <c r="AP52" s="229">
        <v>13.6</v>
      </c>
      <c r="AQ52" s="230">
        <v>10.88</v>
      </c>
      <c r="AR52" s="221">
        <v>25.036700000000003</v>
      </c>
      <c r="AS52" s="221">
        <v>45.521299999999997</v>
      </c>
      <c r="AT52" s="231">
        <v>0</v>
      </c>
      <c r="AU52" s="232" t="s">
        <v>370</v>
      </c>
      <c r="AV52" s="232" t="s">
        <v>370</v>
      </c>
      <c r="AW52" s="233">
        <v>0</v>
      </c>
      <c r="AX52" s="234" t="s">
        <v>370</v>
      </c>
      <c r="AY52" s="234" t="s">
        <v>370</v>
      </c>
      <c r="AZ52" s="234">
        <v>17</v>
      </c>
      <c r="BA52" s="234">
        <v>18</v>
      </c>
    </row>
    <row r="53" spans="1:53">
      <c r="A53" s="60">
        <v>40</v>
      </c>
      <c r="B53" s="138">
        <v>46</v>
      </c>
      <c r="C53" s="62" t="s">
        <v>255</v>
      </c>
      <c r="D53" s="187" t="s">
        <v>181</v>
      </c>
      <c r="E53" s="64">
        <v>201003170</v>
      </c>
      <c r="F53" s="65">
        <v>0</v>
      </c>
      <c r="G53" s="221">
        <v>45.187800000000003</v>
      </c>
      <c r="H53" s="189">
        <v>4.9000000000000004</v>
      </c>
      <c r="I53" s="190">
        <v>4.3</v>
      </c>
      <c r="J53" s="190">
        <v>4.5999999999999996</v>
      </c>
      <c r="K53" s="190">
        <v>4.5</v>
      </c>
      <c r="L53" s="190">
        <v>4.5</v>
      </c>
      <c r="M53" s="190" t="s">
        <v>370</v>
      </c>
      <c r="N53" s="190" t="s">
        <v>370</v>
      </c>
      <c r="O53" s="191">
        <v>13.599999999999998</v>
      </c>
      <c r="P53" s="192">
        <v>14.0533</v>
      </c>
      <c r="Q53" s="222">
        <v>4.5</v>
      </c>
      <c r="R53" s="223">
        <v>4.5</v>
      </c>
      <c r="S53" s="223">
        <v>4.2</v>
      </c>
      <c r="T53" s="223">
        <v>4.5</v>
      </c>
      <c r="U53" s="223">
        <v>4.9000000000000004</v>
      </c>
      <c r="V53" s="223" t="s">
        <v>370</v>
      </c>
      <c r="W53" s="223" t="s">
        <v>370</v>
      </c>
      <c r="X53" s="223">
        <v>13.500000000000004</v>
      </c>
      <c r="Y53" s="224">
        <v>10.8</v>
      </c>
      <c r="Z53" s="225"/>
      <c r="AA53" s="226"/>
      <c r="AB53" s="226"/>
      <c r="AC53" s="226"/>
      <c r="AD53" s="226"/>
      <c r="AE53" s="226"/>
      <c r="AF53" s="226"/>
      <c r="AG53" s="226"/>
      <c r="AH53" s="227"/>
      <c r="AI53" s="228"/>
      <c r="AJ53" s="229"/>
      <c r="AK53" s="229"/>
      <c r="AL53" s="229"/>
      <c r="AM53" s="229"/>
      <c r="AN53" s="229"/>
      <c r="AO53" s="229"/>
      <c r="AP53" s="229"/>
      <c r="AQ53" s="230"/>
      <c r="AR53" s="221">
        <v>24.853300000000001</v>
      </c>
      <c r="AS53" s="221">
        <v>45.187800000000003</v>
      </c>
      <c r="AT53" s="231">
        <v>0</v>
      </c>
      <c r="AU53" s="232" t="s">
        <v>370</v>
      </c>
      <c r="AV53" s="232" t="s">
        <v>7</v>
      </c>
      <c r="AW53" s="233">
        <v>0</v>
      </c>
      <c r="AX53" s="234">
        <v>21</v>
      </c>
      <c r="AY53" s="234">
        <v>25</v>
      </c>
      <c r="AZ53" s="234" t="s">
        <v>370</v>
      </c>
      <c r="BA53" s="234" t="s">
        <v>370</v>
      </c>
    </row>
    <row r="54" spans="1:53">
      <c r="A54" s="60">
        <v>41</v>
      </c>
      <c r="B54" s="138">
        <v>2</v>
      </c>
      <c r="C54" s="62" t="s">
        <v>205</v>
      </c>
      <c r="D54" s="187" t="s">
        <v>16</v>
      </c>
      <c r="E54" s="64">
        <v>200803654</v>
      </c>
      <c r="F54" s="65">
        <v>0</v>
      </c>
      <c r="G54" s="221">
        <v>45.163600000000002</v>
      </c>
      <c r="H54" s="189"/>
      <c r="I54" s="190"/>
      <c r="J54" s="190"/>
      <c r="K54" s="190"/>
      <c r="L54" s="190"/>
      <c r="M54" s="190"/>
      <c r="N54" s="190"/>
      <c r="O54" s="191"/>
      <c r="P54" s="192"/>
      <c r="Q54" s="222"/>
      <c r="R54" s="223"/>
      <c r="S54" s="223"/>
      <c r="T54" s="223"/>
      <c r="U54" s="223"/>
      <c r="V54" s="223"/>
      <c r="W54" s="223"/>
      <c r="X54" s="223"/>
      <c r="Y54" s="224"/>
      <c r="Z54" s="225">
        <v>4.0999999999999996</v>
      </c>
      <c r="AA54" s="226">
        <v>4.5999999999999996</v>
      </c>
      <c r="AB54" s="226">
        <v>4.2</v>
      </c>
      <c r="AC54" s="226">
        <v>4.5999999999999996</v>
      </c>
      <c r="AD54" s="226">
        <v>4.4000000000000004</v>
      </c>
      <c r="AE54" s="226" t="s">
        <v>370</v>
      </c>
      <c r="AF54" s="226" t="s">
        <v>370</v>
      </c>
      <c r="AG54" s="226">
        <v>13.199999999999998</v>
      </c>
      <c r="AH54" s="227">
        <v>13.64</v>
      </c>
      <c r="AI54" s="228">
        <v>4.5</v>
      </c>
      <c r="AJ54" s="229">
        <v>4.7</v>
      </c>
      <c r="AK54" s="229">
        <v>4.8</v>
      </c>
      <c r="AL54" s="229">
        <v>4.8</v>
      </c>
      <c r="AM54" s="229">
        <v>4.3</v>
      </c>
      <c r="AN54" s="229" t="s">
        <v>370</v>
      </c>
      <c r="AO54" s="229" t="s">
        <v>370</v>
      </c>
      <c r="AP54" s="229">
        <v>14</v>
      </c>
      <c r="AQ54" s="230">
        <v>11.2</v>
      </c>
      <c r="AR54" s="221">
        <v>24.84</v>
      </c>
      <c r="AS54" s="221">
        <v>45.163600000000002</v>
      </c>
      <c r="AT54" s="231">
        <v>0</v>
      </c>
      <c r="AU54" s="232" t="s">
        <v>370</v>
      </c>
      <c r="AV54" s="232" t="s">
        <v>370</v>
      </c>
      <c r="AW54" s="233">
        <v>0</v>
      </c>
      <c r="AX54" s="234" t="s">
        <v>370</v>
      </c>
      <c r="AY54" s="234" t="s">
        <v>370</v>
      </c>
      <c r="AZ54" s="234">
        <v>21</v>
      </c>
      <c r="BA54" s="234">
        <v>14</v>
      </c>
    </row>
    <row r="55" spans="1:53">
      <c r="A55" s="60">
        <v>42</v>
      </c>
      <c r="B55" s="138">
        <v>31</v>
      </c>
      <c r="C55" s="62" t="s">
        <v>236</v>
      </c>
      <c r="D55" s="187" t="s">
        <v>16</v>
      </c>
      <c r="E55" s="64">
        <v>201003248</v>
      </c>
      <c r="F55" s="65">
        <v>0</v>
      </c>
      <c r="G55" s="221">
        <v>44.575800000000001</v>
      </c>
      <c r="H55" s="189">
        <v>4</v>
      </c>
      <c r="I55" s="190">
        <v>4.0999999999999996</v>
      </c>
      <c r="J55" s="190">
        <v>4.2</v>
      </c>
      <c r="K55" s="190">
        <v>4.4000000000000004</v>
      </c>
      <c r="L55" s="190">
        <v>4.2</v>
      </c>
      <c r="M55" s="190" t="s">
        <v>370</v>
      </c>
      <c r="N55" s="190" t="s">
        <v>370</v>
      </c>
      <c r="O55" s="191">
        <v>12.5</v>
      </c>
      <c r="P55" s="192">
        <v>12.916700000000001</v>
      </c>
      <c r="Q55" s="222">
        <v>5.4</v>
      </c>
      <c r="R55" s="223">
        <v>5</v>
      </c>
      <c r="S55" s="223">
        <v>4.7</v>
      </c>
      <c r="T55" s="223">
        <v>4.8</v>
      </c>
      <c r="U55" s="223">
        <v>4.4000000000000004</v>
      </c>
      <c r="V55" s="223" t="s">
        <v>370</v>
      </c>
      <c r="W55" s="223" t="s">
        <v>370</v>
      </c>
      <c r="X55" s="223">
        <v>14.500000000000005</v>
      </c>
      <c r="Y55" s="224">
        <v>11.6</v>
      </c>
      <c r="Z55" s="225"/>
      <c r="AA55" s="226"/>
      <c r="AB55" s="226"/>
      <c r="AC55" s="226"/>
      <c r="AD55" s="226"/>
      <c r="AE55" s="226"/>
      <c r="AF55" s="226"/>
      <c r="AG55" s="226"/>
      <c r="AH55" s="227"/>
      <c r="AI55" s="228"/>
      <c r="AJ55" s="229"/>
      <c r="AK55" s="229"/>
      <c r="AL55" s="229"/>
      <c r="AM55" s="229"/>
      <c r="AN55" s="229"/>
      <c r="AO55" s="229"/>
      <c r="AP55" s="229"/>
      <c r="AQ55" s="230"/>
      <c r="AR55" s="221">
        <v>24.5167</v>
      </c>
      <c r="AS55" s="221">
        <v>44.575800000000001</v>
      </c>
      <c r="AT55" s="231">
        <v>0</v>
      </c>
      <c r="AU55" s="232" t="s">
        <v>370</v>
      </c>
      <c r="AV55" s="232" t="s">
        <v>370</v>
      </c>
      <c r="AW55" s="233">
        <v>0</v>
      </c>
      <c r="AX55" s="234">
        <v>24</v>
      </c>
      <c r="AY55" s="234">
        <v>21</v>
      </c>
      <c r="AZ55" s="234" t="s">
        <v>370</v>
      </c>
      <c r="BA55" s="234" t="s">
        <v>370</v>
      </c>
    </row>
    <row r="56" spans="1:53">
      <c r="A56" s="60">
        <v>43</v>
      </c>
      <c r="B56" s="138">
        <v>11</v>
      </c>
      <c r="C56" s="62" t="s">
        <v>216</v>
      </c>
      <c r="D56" s="187" t="s">
        <v>58</v>
      </c>
      <c r="E56" s="64">
        <v>200900638</v>
      </c>
      <c r="F56" s="65" t="s">
        <v>161</v>
      </c>
      <c r="G56" s="221">
        <v>44.460500000000003</v>
      </c>
      <c r="H56" s="189"/>
      <c r="I56" s="190"/>
      <c r="J56" s="190"/>
      <c r="K56" s="190"/>
      <c r="L56" s="190"/>
      <c r="M56" s="190"/>
      <c r="N56" s="190"/>
      <c r="O56" s="191"/>
      <c r="P56" s="192"/>
      <c r="Q56" s="222"/>
      <c r="R56" s="223"/>
      <c r="S56" s="223"/>
      <c r="T56" s="223"/>
      <c r="U56" s="223"/>
      <c r="V56" s="223"/>
      <c r="W56" s="223"/>
      <c r="X56" s="223"/>
      <c r="Y56" s="224"/>
      <c r="Z56" s="225">
        <v>4.2</v>
      </c>
      <c r="AA56" s="226">
        <v>4.5999999999999996</v>
      </c>
      <c r="AB56" s="226">
        <v>4.4000000000000004</v>
      </c>
      <c r="AC56" s="226">
        <v>4.5999999999999996</v>
      </c>
      <c r="AD56" s="226">
        <v>5</v>
      </c>
      <c r="AE56" s="226" t="s">
        <v>370</v>
      </c>
      <c r="AF56" s="226" t="s">
        <v>370</v>
      </c>
      <c r="AG56" s="226">
        <v>13.600000000000001</v>
      </c>
      <c r="AH56" s="227">
        <v>14.0533</v>
      </c>
      <c r="AI56" s="228">
        <v>4</v>
      </c>
      <c r="AJ56" s="229">
        <v>4.5999999999999996</v>
      </c>
      <c r="AK56" s="229">
        <v>4.9000000000000004</v>
      </c>
      <c r="AL56" s="229">
        <v>4.4000000000000004</v>
      </c>
      <c r="AM56" s="229">
        <v>4</v>
      </c>
      <c r="AN56" s="229" t="s">
        <v>370</v>
      </c>
      <c r="AO56" s="229" t="s">
        <v>370</v>
      </c>
      <c r="AP56" s="229">
        <v>13</v>
      </c>
      <c r="AQ56" s="230">
        <v>10.4</v>
      </c>
      <c r="AR56" s="221">
        <v>24.453299999999999</v>
      </c>
      <c r="AS56" s="221">
        <v>44.460500000000003</v>
      </c>
      <c r="AT56" s="231">
        <v>0</v>
      </c>
      <c r="AU56" s="232" t="s">
        <v>370</v>
      </c>
      <c r="AV56" s="232" t="s">
        <v>370</v>
      </c>
      <c r="AW56" s="233">
        <v>0</v>
      </c>
      <c r="AX56" s="234" t="s">
        <v>370</v>
      </c>
      <c r="AY56" s="234" t="s">
        <v>370</v>
      </c>
      <c r="AZ56" s="234">
        <v>18</v>
      </c>
      <c r="BA56" s="234">
        <v>21</v>
      </c>
    </row>
    <row r="57" spans="1:53">
      <c r="A57" s="60">
        <v>44</v>
      </c>
      <c r="B57" s="138">
        <v>1</v>
      </c>
      <c r="C57" s="62" t="s">
        <v>204</v>
      </c>
      <c r="D57" s="187" t="s">
        <v>58</v>
      </c>
      <c r="E57" s="64">
        <v>200903558</v>
      </c>
      <c r="F57" s="65" t="s">
        <v>161</v>
      </c>
      <c r="G57" s="221">
        <v>43.557600000000001</v>
      </c>
      <c r="H57" s="189"/>
      <c r="I57" s="190"/>
      <c r="J57" s="190"/>
      <c r="K57" s="190"/>
      <c r="L57" s="190"/>
      <c r="M57" s="190"/>
      <c r="N57" s="190"/>
      <c r="O57" s="191"/>
      <c r="P57" s="192"/>
      <c r="Q57" s="222"/>
      <c r="R57" s="223"/>
      <c r="S57" s="223"/>
      <c r="T57" s="223"/>
      <c r="U57" s="223"/>
      <c r="V57" s="223"/>
      <c r="W57" s="223"/>
      <c r="X57" s="223"/>
      <c r="Y57" s="224"/>
      <c r="Z57" s="225">
        <v>5.3</v>
      </c>
      <c r="AA57" s="226">
        <v>4</v>
      </c>
      <c r="AB57" s="226">
        <v>4.2</v>
      </c>
      <c r="AC57" s="226">
        <v>4.3</v>
      </c>
      <c r="AD57" s="226">
        <v>4</v>
      </c>
      <c r="AE57" s="226" t="s">
        <v>370</v>
      </c>
      <c r="AF57" s="226" t="s">
        <v>370</v>
      </c>
      <c r="AG57" s="226">
        <v>12.5</v>
      </c>
      <c r="AH57" s="227">
        <v>12.916700000000001</v>
      </c>
      <c r="AI57" s="228">
        <v>4.3</v>
      </c>
      <c r="AJ57" s="229">
        <v>4.8</v>
      </c>
      <c r="AK57" s="229">
        <v>4.5999999999999996</v>
      </c>
      <c r="AL57" s="229">
        <v>4.9000000000000004</v>
      </c>
      <c r="AM57" s="229">
        <v>4.4000000000000004</v>
      </c>
      <c r="AN57" s="229" t="s">
        <v>370</v>
      </c>
      <c r="AO57" s="229" t="s">
        <v>370</v>
      </c>
      <c r="AP57" s="229">
        <v>13.8</v>
      </c>
      <c r="AQ57" s="230">
        <v>11.04</v>
      </c>
      <c r="AR57" s="221">
        <v>23.956699999999998</v>
      </c>
      <c r="AS57" s="221">
        <v>43.557600000000001</v>
      </c>
      <c r="AT57" s="231">
        <v>0</v>
      </c>
      <c r="AU57" s="232" t="s">
        <v>370</v>
      </c>
      <c r="AV57" s="232" t="s">
        <v>370</v>
      </c>
      <c r="AW57" s="233">
        <v>0</v>
      </c>
      <c r="AX57" s="234" t="s">
        <v>370</v>
      </c>
      <c r="AY57" s="234" t="s">
        <v>370</v>
      </c>
      <c r="AZ57" s="234">
        <v>25</v>
      </c>
      <c r="BA57" s="234">
        <v>17</v>
      </c>
    </row>
    <row r="58" spans="1:53">
      <c r="A58" s="60">
        <v>45</v>
      </c>
      <c r="B58" s="138">
        <v>3</v>
      </c>
      <c r="C58" s="62" t="s">
        <v>206</v>
      </c>
      <c r="D58" s="187" t="s">
        <v>175</v>
      </c>
      <c r="E58" s="64">
        <v>200902416</v>
      </c>
      <c r="F58" s="65">
        <v>0</v>
      </c>
      <c r="G58" s="221">
        <v>43.454500000000003</v>
      </c>
      <c r="H58" s="189"/>
      <c r="I58" s="190"/>
      <c r="J58" s="190"/>
      <c r="K58" s="190"/>
      <c r="L58" s="190"/>
      <c r="M58" s="190"/>
      <c r="N58" s="190"/>
      <c r="O58" s="191"/>
      <c r="P58" s="192"/>
      <c r="Q58" s="222"/>
      <c r="R58" s="223"/>
      <c r="S58" s="223"/>
      <c r="T58" s="223"/>
      <c r="U58" s="223"/>
      <c r="V58" s="223"/>
      <c r="W58" s="223"/>
      <c r="X58" s="223"/>
      <c r="Y58" s="224"/>
      <c r="Z58" s="225">
        <v>4</v>
      </c>
      <c r="AA58" s="226">
        <v>4.3</v>
      </c>
      <c r="AB58" s="226">
        <v>3.8</v>
      </c>
      <c r="AC58" s="226">
        <v>4.3</v>
      </c>
      <c r="AD58" s="226">
        <v>4.7</v>
      </c>
      <c r="AE58" s="226" t="s">
        <v>370</v>
      </c>
      <c r="AF58" s="226" t="s">
        <v>370</v>
      </c>
      <c r="AG58" s="226">
        <v>12.600000000000001</v>
      </c>
      <c r="AH58" s="227">
        <v>13.02</v>
      </c>
      <c r="AI58" s="228">
        <v>4.7</v>
      </c>
      <c r="AJ58" s="229">
        <v>4.5</v>
      </c>
      <c r="AK58" s="229">
        <v>4.5</v>
      </c>
      <c r="AL58" s="229">
        <v>4.5</v>
      </c>
      <c r="AM58" s="229">
        <v>4.5999999999999996</v>
      </c>
      <c r="AN58" s="229" t="s">
        <v>370</v>
      </c>
      <c r="AO58" s="229" t="s">
        <v>370</v>
      </c>
      <c r="AP58" s="229">
        <v>13.599999999999998</v>
      </c>
      <c r="AQ58" s="230">
        <v>10.88</v>
      </c>
      <c r="AR58" s="221">
        <v>23.9</v>
      </c>
      <c r="AS58" s="221">
        <v>43.454500000000003</v>
      </c>
      <c r="AT58" s="231">
        <v>0</v>
      </c>
      <c r="AU58" s="232" t="s">
        <v>370</v>
      </c>
      <c r="AV58" s="232" t="s">
        <v>370</v>
      </c>
      <c r="AW58" s="233">
        <v>0</v>
      </c>
      <c r="AX58" s="234" t="s">
        <v>370</v>
      </c>
      <c r="AY58" s="234" t="s">
        <v>370</v>
      </c>
      <c r="AZ58" s="234">
        <v>24</v>
      </c>
      <c r="BA58" s="234">
        <v>18</v>
      </c>
    </row>
    <row r="59" spans="1:53">
      <c r="A59" s="60">
        <v>46</v>
      </c>
      <c r="B59" s="138">
        <v>17</v>
      </c>
      <c r="C59" s="62" t="s">
        <v>222</v>
      </c>
      <c r="D59" s="187" t="s">
        <v>189</v>
      </c>
      <c r="E59" s="64">
        <v>201002110</v>
      </c>
      <c r="F59" s="65">
        <v>0</v>
      </c>
      <c r="G59" s="221">
        <v>43.418199999999999</v>
      </c>
      <c r="H59" s="189"/>
      <c r="I59" s="190"/>
      <c r="J59" s="190"/>
      <c r="K59" s="190"/>
      <c r="L59" s="190"/>
      <c r="M59" s="190"/>
      <c r="N59" s="190"/>
      <c r="O59" s="191"/>
      <c r="P59" s="192"/>
      <c r="Q59" s="222"/>
      <c r="R59" s="223"/>
      <c r="S59" s="223"/>
      <c r="T59" s="223"/>
      <c r="U59" s="223"/>
      <c r="V59" s="223"/>
      <c r="W59" s="223"/>
      <c r="X59" s="223"/>
      <c r="Y59" s="224"/>
      <c r="Z59" s="225">
        <v>4.8</v>
      </c>
      <c r="AA59" s="226">
        <v>4</v>
      </c>
      <c r="AB59" s="226">
        <v>4.3</v>
      </c>
      <c r="AC59" s="226">
        <v>4.0999999999999996</v>
      </c>
      <c r="AD59" s="226">
        <v>5</v>
      </c>
      <c r="AE59" s="226" t="s">
        <v>370</v>
      </c>
      <c r="AF59" s="226" t="s">
        <v>370</v>
      </c>
      <c r="AG59" s="226">
        <v>13.200000000000003</v>
      </c>
      <c r="AH59" s="227">
        <v>13.64</v>
      </c>
      <c r="AI59" s="228">
        <v>4.2</v>
      </c>
      <c r="AJ59" s="229">
        <v>4.5999999999999996</v>
      </c>
      <c r="AK59" s="229">
        <v>4.4000000000000004</v>
      </c>
      <c r="AL59" s="229">
        <v>4.2</v>
      </c>
      <c r="AM59" s="229">
        <v>3.6</v>
      </c>
      <c r="AN59" s="229" t="s">
        <v>370</v>
      </c>
      <c r="AO59" s="229" t="s">
        <v>370</v>
      </c>
      <c r="AP59" s="229">
        <v>12.800000000000006</v>
      </c>
      <c r="AQ59" s="230">
        <v>10.24</v>
      </c>
      <c r="AR59" s="221">
        <v>23.880000000000003</v>
      </c>
      <c r="AS59" s="221">
        <v>43.418199999999999</v>
      </c>
      <c r="AT59" s="231">
        <v>0</v>
      </c>
      <c r="AU59" s="232" t="s">
        <v>370</v>
      </c>
      <c r="AV59" s="232" t="s">
        <v>370</v>
      </c>
      <c r="AW59" s="233">
        <v>0</v>
      </c>
      <c r="AX59" s="234" t="s">
        <v>370</v>
      </c>
      <c r="AY59" s="234" t="s">
        <v>370</v>
      </c>
      <c r="AZ59" s="234">
        <v>21</v>
      </c>
      <c r="BA59" s="234">
        <v>23</v>
      </c>
    </row>
    <row r="60" spans="1:53">
      <c r="A60" s="60">
        <v>47</v>
      </c>
      <c r="B60" s="138">
        <v>56</v>
      </c>
      <c r="C60" s="62" t="s">
        <v>266</v>
      </c>
      <c r="D60" s="187" t="s">
        <v>171</v>
      </c>
      <c r="E60" s="64">
        <v>200902826</v>
      </c>
      <c r="F60" s="65">
        <v>0</v>
      </c>
      <c r="G60" s="221">
        <v>43.060499999999998</v>
      </c>
      <c r="H60" s="189">
        <v>3.6</v>
      </c>
      <c r="I60" s="190">
        <v>4.7</v>
      </c>
      <c r="J60" s="190">
        <v>4.5999999999999996</v>
      </c>
      <c r="K60" s="190">
        <v>4.2</v>
      </c>
      <c r="L60" s="190">
        <v>3.9</v>
      </c>
      <c r="M60" s="190" t="s">
        <v>370</v>
      </c>
      <c r="N60" s="190" t="s">
        <v>370</v>
      </c>
      <c r="O60" s="191">
        <v>12.700000000000001</v>
      </c>
      <c r="P60" s="192">
        <v>13.1233</v>
      </c>
      <c r="Q60" s="222">
        <v>4.2</v>
      </c>
      <c r="R60" s="223">
        <v>4.3</v>
      </c>
      <c r="S60" s="223">
        <v>4.8</v>
      </c>
      <c r="T60" s="223">
        <v>4.4000000000000004</v>
      </c>
      <c r="U60" s="223">
        <v>4.5</v>
      </c>
      <c r="V60" s="223" t="s">
        <v>370</v>
      </c>
      <c r="W60" s="223" t="s">
        <v>370</v>
      </c>
      <c r="X60" s="223">
        <v>13.200000000000003</v>
      </c>
      <c r="Y60" s="224">
        <v>10.56</v>
      </c>
      <c r="Z60" s="225"/>
      <c r="AA60" s="226"/>
      <c r="AB60" s="226"/>
      <c r="AC60" s="226"/>
      <c r="AD60" s="226"/>
      <c r="AE60" s="226"/>
      <c r="AF60" s="226"/>
      <c r="AG60" s="226"/>
      <c r="AH60" s="227"/>
      <c r="AI60" s="228"/>
      <c r="AJ60" s="229"/>
      <c r="AK60" s="229"/>
      <c r="AL60" s="229"/>
      <c r="AM60" s="229"/>
      <c r="AN60" s="229"/>
      <c r="AO60" s="229"/>
      <c r="AP60" s="229"/>
      <c r="AQ60" s="230"/>
      <c r="AR60" s="221">
        <v>23.683300000000003</v>
      </c>
      <c r="AS60" s="221">
        <v>43.060499999999998</v>
      </c>
      <c r="AT60" s="231">
        <v>0</v>
      </c>
      <c r="AU60" s="232" t="s">
        <v>370</v>
      </c>
      <c r="AV60" s="232" t="s">
        <v>370</v>
      </c>
      <c r="AW60" s="233">
        <v>0</v>
      </c>
      <c r="AX60" s="234">
        <v>23</v>
      </c>
      <c r="AY60" s="234">
        <v>26</v>
      </c>
      <c r="AZ60" s="234" t="s">
        <v>370</v>
      </c>
      <c r="BA60" s="234" t="s">
        <v>370</v>
      </c>
    </row>
    <row r="61" spans="1:53">
      <c r="A61" s="60">
        <v>48</v>
      </c>
      <c r="B61" s="138">
        <v>10</v>
      </c>
      <c r="C61" s="62" t="s">
        <v>215</v>
      </c>
      <c r="D61" s="187" t="s">
        <v>16</v>
      </c>
      <c r="E61" s="64">
        <v>200803588</v>
      </c>
      <c r="F61" s="65">
        <v>0</v>
      </c>
      <c r="G61" s="221">
        <v>41.7273</v>
      </c>
      <c r="H61" s="189"/>
      <c r="I61" s="190"/>
      <c r="J61" s="190"/>
      <c r="K61" s="190"/>
      <c r="L61" s="190"/>
      <c r="M61" s="190"/>
      <c r="N61" s="190"/>
      <c r="O61" s="191"/>
      <c r="P61" s="192"/>
      <c r="Q61" s="222"/>
      <c r="R61" s="223"/>
      <c r="S61" s="223"/>
      <c r="T61" s="223"/>
      <c r="U61" s="223"/>
      <c r="V61" s="223"/>
      <c r="W61" s="223"/>
      <c r="X61" s="223"/>
      <c r="Y61" s="224"/>
      <c r="Z61" s="225">
        <v>3.9</v>
      </c>
      <c r="AA61" s="226">
        <v>4</v>
      </c>
      <c r="AB61" s="226">
        <v>4.8</v>
      </c>
      <c r="AC61" s="226">
        <v>3.9</v>
      </c>
      <c r="AD61" s="226">
        <v>4.4000000000000004</v>
      </c>
      <c r="AE61" s="226" t="s">
        <v>370</v>
      </c>
      <c r="AF61" s="226" t="s">
        <v>370</v>
      </c>
      <c r="AG61" s="226">
        <v>12.299999999999999</v>
      </c>
      <c r="AH61" s="227">
        <v>12.71</v>
      </c>
      <c r="AI61" s="228">
        <v>4.3</v>
      </c>
      <c r="AJ61" s="229">
        <v>4.3</v>
      </c>
      <c r="AK61" s="229">
        <v>4.2</v>
      </c>
      <c r="AL61" s="229">
        <v>4.4000000000000004</v>
      </c>
      <c r="AM61" s="229">
        <v>4.2</v>
      </c>
      <c r="AN61" s="229" t="s">
        <v>370</v>
      </c>
      <c r="AO61" s="229" t="s">
        <v>370</v>
      </c>
      <c r="AP61" s="229">
        <v>12.8</v>
      </c>
      <c r="AQ61" s="230">
        <v>10.24</v>
      </c>
      <c r="AR61" s="221">
        <v>22.950000000000003</v>
      </c>
      <c r="AS61" s="221">
        <v>41.7273</v>
      </c>
      <c r="AT61" s="231">
        <v>0</v>
      </c>
      <c r="AU61" s="232" t="s">
        <v>370</v>
      </c>
      <c r="AV61" s="232" t="s">
        <v>370</v>
      </c>
      <c r="AW61" s="233">
        <v>0</v>
      </c>
      <c r="AX61" s="234" t="s">
        <v>370</v>
      </c>
      <c r="AY61" s="234" t="s">
        <v>370</v>
      </c>
      <c r="AZ61" s="234">
        <v>26</v>
      </c>
      <c r="BA61" s="234">
        <v>23</v>
      </c>
    </row>
    <row r="62" spans="1:53">
      <c r="A62" s="60">
        <v>49</v>
      </c>
      <c r="B62" s="138">
        <v>13</v>
      </c>
      <c r="C62" s="62" t="s">
        <v>218</v>
      </c>
      <c r="D62" s="187" t="s">
        <v>156</v>
      </c>
      <c r="E62" s="64">
        <v>200900802</v>
      </c>
      <c r="F62" s="65">
        <v>0</v>
      </c>
      <c r="G62" s="221">
        <v>40.884900000000002</v>
      </c>
      <c r="H62" s="189"/>
      <c r="I62" s="190"/>
      <c r="J62" s="190"/>
      <c r="K62" s="190"/>
      <c r="L62" s="190"/>
      <c r="M62" s="190"/>
      <c r="N62" s="190"/>
      <c r="O62" s="191"/>
      <c r="P62" s="192"/>
      <c r="Q62" s="222"/>
      <c r="R62" s="223"/>
      <c r="S62" s="223"/>
      <c r="T62" s="223"/>
      <c r="U62" s="223"/>
      <c r="V62" s="223"/>
      <c r="W62" s="223"/>
      <c r="X62" s="223"/>
      <c r="Y62" s="224"/>
      <c r="Z62" s="225">
        <v>4.3</v>
      </c>
      <c r="AA62" s="226">
        <v>4.5</v>
      </c>
      <c r="AB62" s="226">
        <v>4.3</v>
      </c>
      <c r="AC62" s="226">
        <v>5.3</v>
      </c>
      <c r="AD62" s="226">
        <v>4.5999999999999996</v>
      </c>
      <c r="AE62" s="226" t="s">
        <v>370</v>
      </c>
      <c r="AF62" s="226" t="s">
        <v>370</v>
      </c>
      <c r="AG62" s="226">
        <v>13.399999999999999</v>
      </c>
      <c r="AH62" s="227">
        <v>13.8467</v>
      </c>
      <c r="AI62" s="228">
        <v>3.5</v>
      </c>
      <c r="AJ62" s="229">
        <v>3.8</v>
      </c>
      <c r="AK62" s="229">
        <v>3.5</v>
      </c>
      <c r="AL62" s="229">
        <v>4.7</v>
      </c>
      <c r="AM62" s="229">
        <v>3.2</v>
      </c>
      <c r="AN62" s="229" t="s">
        <v>370</v>
      </c>
      <c r="AO62" s="229" t="s">
        <v>370</v>
      </c>
      <c r="AP62" s="229">
        <v>10.8</v>
      </c>
      <c r="AQ62" s="230">
        <v>8.64</v>
      </c>
      <c r="AR62" s="221">
        <v>22.486699999999999</v>
      </c>
      <c r="AS62" s="221">
        <v>40.884900000000002</v>
      </c>
      <c r="AT62" s="231">
        <v>0</v>
      </c>
      <c r="AU62" s="232" t="s">
        <v>370</v>
      </c>
      <c r="AV62" s="232" t="s">
        <v>370</v>
      </c>
      <c r="AW62" s="233">
        <v>0</v>
      </c>
      <c r="AX62" s="234" t="s">
        <v>370</v>
      </c>
      <c r="AY62" s="234" t="s">
        <v>370</v>
      </c>
      <c r="AZ62" s="234">
        <v>19</v>
      </c>
      <c r="BA62" s="234">
        <v>27</v>
      </c>
    </row>
    <row r="63" spans="1:53">
      <c r="A63" s="60">
        <v>50</v>
      </c>
      <c r="B63" s="138">
        <v>5</v>
      </c>
      <c r="C63" s="62" t="s">
        <v>210</v>
      </c>
      <c r="D63" s="187" t="s">
        <v>58</v>
      </c>
      <c r="E63" s="64">
        <v>200902138</v>
      </c>
      <c r="F63" s="65">
        <v>0</v>
      </c>
      <c r="G63" s="221">
        <v>40.757599999999996</v>
      </c>
      <c r="H63" s="189"/>
      <c r="I63" s="190"/>
      <c r="J63" s="190"/>
      <c r="K63" s="190"/>
      <c r="L63" s="190"/>
      <c r="M63" s="190"/>
      <c r="N63" s="190"/>
      <c r="O63" s="191"/>
      <c r="P63" s="192"/>
      <c r="Q63" s="222"/>
      <c r="R63" s="223"/>
      <c r="S63" s="223"/>
      <c r="T63" s="223"/>
      <c r="U63" s="223"/>
      <c r="V63" s="223"/>
      <c r="W63" s="223"/>
      <c r="X63" s="223"/>
      <c r="Y63" s="224"/>
      <c r="Z63" s="225">
        <v>4.5</v>
      </c>
      <c r="AA63" s="226">
        <v>4.0999999999999996</v>
      </c>
      <c r="AB63" s="226">
        <v>3.9</v>
      </c>
      <c r="AC63" s="226">
        <v>4.7</v>
      </c>
      <c r="AD63" s="226">
        <v>4.5</v>
      </c>
      <c r="AE63" s="226" t="s">
        <v>370</v>
      </c>
      <c r="AF63" s="226" t="s">
        <v>370</v>
      </c>
      <c r="AG63" s="226">
        <v>13.1</v>
      </c>
      <c r="AH63" s="227">
        <v>13.5367</v>
      </c>
      <c r="AI63" s="228">
        <v>3.8</v>
      </c>
      <c r="AJ63" s="229">
        <v>3.8</v>
      </c>
      <c r="AK63" s="229">
        <v>3.7</v>
      </c>
      <c r="AL63" s="229">
        <v>3.6</v>
      </c>
      <c r="AM63" s="229">
        <v>3.5</v>
      </c>
      <c r="AN63" s="229" t="s">
        <v>370</v>
      </c>
      <c r="AO63" s="229" t="s">
        <v>370</v>
      </c>
      <c r="AP63" s="229">
        <v>11.099999999999998</v>
      </c>
      <c r="AQ63" s="230">
        <v>8.8800000000000008</v>
      </c>
      <c r="AR63" s="221">
        <v>22.416699999999999</v>
      </c>
      <c r="AS63" s="221">
        <v>40.757599999999996</v>
      </c>
      <c r="AT63" s="231">
        <v>0</v>
      </c>
      <c r="AU63" s="232" t="s">
        <v>370</v>
      </c>
      <c r="AV63" s="232" t="s">
        <v>370</v>
      </c>
      <c r="AW63" s="233">
        <v>0</v>
      </c>
      <c r="AX63" s="234" t="s">
        <v>370</v>
      </c>
      <c r="AY63" s="234" t="s">
        <v>370</v>
      </c>
      <c r="AZ63" s="234">
        <v>23</v>
      </c>
      <c r="BA63" s="234">
        <v>26</v>
      </c>
    </row>
    <row r="64" spans="1:53">
      <c r="A64" s="60">
        <v>51</v>
      </c>
      <c r="B64" s="138">
        <v>16</v>
      </c>
      <c r="C64" s="62" t="s">
        <v>221</v>
      </c>
      <c r="D64" s="187" t="s">
        <v>58</v>
      </c>
      <c r="E64" s="64">
        <v>201001296</v>
      </c>
      <c r="F64" s="65" t="s">
        <v>161</v>
      </c>
      <c r="G64" s="221">
        <v>37.709099999999999</v>
      </c>
      <c r="H64" s="189"/>
      <c r="I64" s="190"/>
      <c r="J64" s="190"/>
      <c r="K64" s="190"/>
      <c r="L64" s="190"/>
      <c r="M64" s="190"/>
      <c r="N64" s="190"/>
      <c r="O64" s="191"/>
      <c r="P64" s="192"/>
      <c r="Q64" s="222"/>
      <c r="R64" s="223"/>
      <c r="S64" s="223"/>
      <c r="T64" s="223"/>
      <c r="U64" s="223"/>
      <c r="V64" s="223"/>
      <c r="W64" s="223"/>
      <c r="X64" s="223"/>
      <c r="Y64" s="224"/>
      <c r="Z64" s="225">
        <v>4.5999999999999996</v>
      </c>
      <c r="AA64" s="226">
        <v>3.9</v>
      </c>
      <c r="AB64" s="226">
        <v>3.8</v>
      </c>
      <c r="AC64" s="226">
        <v>3.6</v>
      </c>
      <c r="AD64" s="226">
        <v>3.7</v>
      </c>
      <c r="AE64" s="226" t="s">
        <v>370</v>
      </c>
      <c r="AF64" s="226" t="s">
        <v>370</v>
      </c>
      <c r="AG64" s="226">
        <v>11.400000000000002</v>
      </c>
      <c r="AH64" s="227">
        <v>11.78</v>
      </c>
      <c r="AI64" s="228">
        <v>3</v>
      </c>
      <c r="AJ64" s="229">
        <v>4.2</v>
      </c>
      <c r="AK64" s="229">
        <v>3.8</v>
      </c>
      <c r="AL64" s="229">
        <v>3.5</v>
      </c>
      <c r="AM64" s="229">
        <v>3.9</v>
      </c>
      <c r="AN64" s="229" t="s">
        <v>370</v>
      </c>
      <c r="AO64" s="229" t="s">
        <v>370</v>
      </c>
      <c r="AP64" s="229">
        <v>11.2</v>
      </c>
      <c r="AQ64" s="230">
        <v>8.9600000000000009</v>
      </c>
      <c r="AR64" s="221">
        <v>20.740000000000002</v>
      </c>
      <c r="AS64" s="221">
        <v>37.709099999999999</v>
      </c>
      <c r="AT64" s="231">
        <v>0</v>
      </c>
      <c r="AU64" s="232" t="s">
        <v>370</v>
      </c>
      <c r="AV64" s="232" t="s">
        <v>370</v>
      </c>
      <c r="AW64" s="233">
        <v>0</v>
      </c>
      <c r="AX64" s="234" t="s">
        <v>370</v>
      </c>
      <c r="AY64" s="234" t="s">
        <v>370</v>
      </c>
      <c r="AZ64" s="234">
        <v>27</v>
      </c>
      <c r="BA64" s="234">
        <v>25</v>
      </c>
    </row>
    <row r="65" spans="1:53">
      <c r="A65" s="60">
        <v>52</v>
      </c>
      <c r="B65" s="138">
        <v>12</v>
      </c>
      <c r="C65" s="62" t="s">
        <v>217</v>
      </c>
      <c r="D65" s="187" t="s">
        <v>156</v>
      </c>
      <c r="E65" s="64">
        <v>201001508</v>
      </c>
      <c r="F65" s="65">
        <v>0</v>
      </c>
      <c r="G65" s="221">
        <v>0</v>
      </c>
      <c r="H65" s="189"/>
      <c r="I65" s="190"/>
      <c r="J65" s="190"/>
      <c r="K65" s="190"/>
      <c r="L65" s="190"/>
      <c r="M65" s="190"/>
      <c r="N65" s="190"/>
      <c r="O65" s="191"/>
      <c r="P65" s="192"/>
      <c r="Q65" s="222"/>
      <c r="R65" s="223"/>
      <c r="S65" s="223"/>
      <c r="T65" s="223"/>
      <c r="U65" s="223"/>
      <c r="V65" s="223"/>
      <c r="W65" s="223"/>
      <c r="X65" s="223"/>
      <c r="Y65" s="224"/>
      <c r="Z65" s="225"/>
      <c r="AA65" s="226"/>
      <c r="AB65" s="226"/>
      <c r="AC65" s="226"/>
      <c r="AD65" s="226"/>
      <c r="AE65" s="226"/>
      <c r="AF65" s="226"/>
      <c r="AG65" s="226"/>
      <c r="AH65" s="227"/>
      <c r="AI65" s="228"/>
      <c r="AJ65" s="229"/>
      <c r="AK65" s="229"/>
      <c r="AL65" s="229"/>
      <c r="AM65" s="229"/>
      <c r="AN65" s="229"/>
      <c r="AO65" s="229"/>
      <c r="AP65" s="229"/>
      <c r="AQ65" s="230"/>
      <c r="AR65" s="221">
        <v>0</v>
      </c>
      <c r="AS65" s="221">
        <v>0</v>
      </c>
      <c r="AT65" s="231">
        <v>0</v>
      </c>
      <c r="AU65" s="232" t="s">
        <v>370</v>
      </c>
      <c r="AV65" s="232" t="s">
        <v>370</v>
      </c>
      <c r="AW65" s="233">
        <v>0</v>
      </c>
      <c r="AX65" s="234" t="s">
        <v>370</v>
      </c>
      <c r="AY65" s="234" t="s">
        <v>370</v>
      </c>
      <c r="AZ65" s="234" t="s">
        <v>370</v>
      </c>
      <c r="BA65" s="234" t="s">
        <v>370</v>
      </c>
    </row>
    <row r="66" spans="1:53">
      <c r="A66" s="60">
        <v>52</v>
      </c>
      <c r="B66" s="138">
        <v>33</v>
      </c>
      <c r="C66" s="62" t="s">
        <v>238</v>
      </c>
      <c r="D66" s="187" t="s">
        <v>67</v>
      </c>
      <c r="E66" s="64">
        <v>201003304</v>
      </c>
      <c r="F66" s="65">
        <v>0</v>
      </c>
      <c r="G66" s="221">
        <v>0</v>
      </c>
      <c r="H66" s="189"/>
      <c r="I66" s="190"/>
      <c r="J66" s="190"/>
      <c r="K66" s="190"/>
      <c r="L66" s="190"/>
      <c r="M66" s="190"/>
      <c r="N66" s="190"/>
      <c r="O66" s="191"/>
      <c r="P66" s="192"/>
      <c r="Q66" s="222"/>
      <c r="R66" s="223"/>
      <c r="S66" s="223"/>
      <c r="T66" s="223"/>
      <c r="U66" s="223"/>
      <c r="V66" s="223"/>
      <c r="W66" s="223"/>
      <c r="X66" s="223"/>
      <c r="Y66" s="224"/>
      <c r="Z66" s="225"/>
      <c r="AA66" s="226"/>
      <c r="AB66" s="226"/>
      <c r="AC66" s="226"/>
      <c r="AD66" s="226"/>
      <c r="AE66" s="226"/>
      <c r="AF66" s="226"/>
      <c r="AG66" s="226"/>
      <c r="AH66" s="227"/>
      <c r="AI66" s="228"/>
      <c r="AJ66" s="229"/>
      <c r="AK66" s="229"/>
      <c r="AL66" s="229"/>
      <c r="AM66" s="229"/>
      <c r="AN66" s="229"/>
      <c r="AO66" s="229"/>
      <c r="AP66" s="229"/>
      <c r="AQ66" s="230"/>
      <c r="AR66" s="221">
        <v>0</v>
      </c>
      <c r="AS66" s="221">
        <v>0</v>
      </c>
      <c r="AT66" s="231">
        <v>0</v>
      </c>
      <c r="AU66" s="232" t="s">
        <v>370</v>
      </c>
      <c r="AV66" s="232" t="s">
        <v>370</v>
      </c>
      <c r="AW66" s="233">
        <v>0</v>
      </c>
      <c r="AX66" s="234" t="s">
        <v>370</v>
      </c>
      <c r="AY66" s="234" t="s">
        <v>370</v>
      </c>
      <c r="AZ66" s="234" t="s">
        <v>370</v>
      </c>
      <c r="BA66" s="234" t="s">
        <v>370</v>
      </c>
    </row>
    <row r="67" spans="1:53">
      <c r="A67" s="60">
        <v>52</v>
      </c>
      <c r="B67" s="138">
        <v>47</v>
      </c>
      <c r="C67" s="62" t="s">
        <v>256</v>
      </c>
      <c r="D67" s="187" t="s">
        <v>171</v>
      </c>
      <c r="E67" s="64">
        <v>200901230</v>
      </c>
      <c r="F67" s="65">
        <v>0</v>
      </c>
      <c r="G67" s="221">
        <v>0</v>
      </c>
      <c r="H67" s="189"/>
      <c r="I67" s="190"/>
      <c r="J67" s="190"/>
      <c r="K67" s="190"/>
      <c r="L67" s="190"/>
      <c r="M67" s="190"/>
      <c r="N67" s="190"/>
      <c r="O67" s="191"/>
      <c r="P67" s="192"/>
      <c r="Q67" s="222"/>
      <c r="R67" s="223"/>
      <c r="S67" s="223"/>
      <c r="T67" s="223"/>
      <c r="U67" s="223"/>
      <c r="V67" s="223"/>
      <c r="W67" s="223"/>
      <c r="X67" s="223"/>
      <c r="Y67" s="224"/>
      <c r="Z67" s="225"/>
      <c r="AA67" s="226"/>
      <c r="AB67" s="226"/>
      <c r="AC67" s="226"/>
      <c r="AD67" s="226"/>
      <c r="AE67" s="226"/>
      <c r="AF67" s="226"/>
      <c r="AG67" s="226"/>
      <c r="AH67" s="227"/>
      <c r="AI67" s="228"/>
      <c r="AJ67" s="229"/>
      <c r="AK67" s="229"/>
      <c r="AL67" s="229"/>
      <c r="AM67" s="229"/>
      <c r="AN67" s="229"/>
      <c r="AO67" s="229"/>
      <c r="AP67" s="229"/>
      <c r="AQ67" s="230"/>
      <c r="AR67" s="221">
        <v>0</v>
      </c>
      <c r="AS67" s="221">
        <v>0</v>
      </c>
      <c r="AT67" s="231">
        <v>0</v>
      </c>
      <c r="AU67" s="232" t="s">
        <v>370</v>
      </c>
      <c r="AV67" s="232" t="s">
        <v>370</v>
      </c>
      <c r="AW67" s="233">
        <v>0</v>
      </c>
      <c r="AX67" s="234" t="s">
        <v>370</v>
      </c>
      <c r="AY67" s="234" t="s">
        <v>370</v>
      </c>
      <c r="AZ67" s="234" t="s">
        <v>370</v>
      </c>
      <c r="BA67" s="234" t="s">
        <v>370</v>
      </c>
    </row>
    <row r="68" spans="1:53">
      <c r="A68" s="60">
        <v>52</v>
      </c>
      <c r="B68" s="138">
        <v>57</v>
      </c>
      <c r="C68" s="62" t="s">
        <v>267</v>
      </c>
      <c r="D68" s="187" t="s">
        <v>156</v>
      </c>
      <c r="E68" s="64" t="s">
        <v>252</v>
      </c>
      <c r="F68" s="65">
        <v>0</v>
      </c>
      <c r="G68" s="221">
        <v>0</v>
      </c>
      <c r="H68" s="189"/>
      <c r="I68" s="190"/>
      <c r="J68" s="190"/>
      <c r="K68" s="190"/>
      <c r="L68" s="190"/>
      <c r="M68" s="190"/>
      <c r="N68" s="190"/>
      <c r="O68" s="191"/>
      <c r="P68" s="192"/>
      <c r="Q68" s="222"/>
      <c r="R68" s="223"/>
      <c r="S68" s="223"/>
      <c r="T68" s="223"/>
      <c r="U68" s="223"/>
      <c r="V68" s="223"/>
      <c r="W68" s="223"/>
      <c r="X68" s="223"/>
      <c r="Y68" s="224"/>
      <c r="Z68" s="225"/>
      <c r="AA68" s="226"/>
      <c r="AB68" s="226"/>
      <c r="AC68" s="226"/>
      <c r="AD68" s="226"/>
      <c r="AE68" s="226"/>
      <c r="AF68" s="226"/>
      <c r="AG68" s="226"/>
      <c r="AH68" s="227"/>
      <c r="AI68" s="228"/>
      <c r="AJ68" s="229"/>
      <c r="AK68" s="229"/>
      <c r="AL68" s="229"/>
      <c r="AM68" s="229"/>
      <c r="AN68" s="229"/>
      <c r="AO68" s="229"/>
      <c r="AP68" s="229"/>
      <c r="AQ68" s="230"/>
      <c r="AR68" s="221">
        <v>0</v>
      </c>
      <c r="AS68" s="221">
        <v>0</v>
      </c>
      <c r="AT68" s="231">
        <v>0</v>
      </c>
      <c r="AU68" s="232" t="s">
        <v>370</v>
      </c>
      <c r="AV68" s="232" t="s">
        <v>370</v>
      </c>
      <c r="AW68" s="233">
        <v>0</v>
      </c>
      <c r="AX68" s="234" t="s">
        <v>370</v>
      </c>
      <c r="AY68" s="234" t="s">
        <v>370</v>
      </c>
      <c r="AZ68" s="234" t="s">
        <v>370</v>
      </c>
      <c r="BA68" s="234" t="s">
        <v>370</v>
      </c>
    </row>
    <row r="69" spans="1:53">
      <c r="A69" s="60" t="s">
        <v>144</v>
      </c>
      <c r="B69" s="138">
        <v>30</v>
      </c>
      <c r="C69" s="62" t="s">
        <v>235</v>
      </c>
      <c r="D69" s="187" t="s">
        <v>189</v>
      </c>
      <c r="E69" s="64">
        <v>200702936</v>
      </c>
      <c r="F69" s="65" t="s">
        <v>144</v>
      </c>
      <c r="G69" s="221">
        <v>48.539499999999997</v>
      </c>
      <c r="H69" s="189">
        <v>4.9000000000000004</v>
      </c>
      <c r="I69" s="190">
        <v>4.7</v>
      </c>
      <c r="J69" s="190">
        <v>4.8</v>
      </c>
      <c r="K69" s="190">
        <v>4.7</v>
      </c>
      <c r="L69" s="190">
        <v>4.8</v>
      </c>
      <c r="M69" s="190" t="s">
        <v>370</v>
      </c>
      <c r="N69" s="190" t="s">
        <v>370</v>
      </c>
      <c r="O69" s="191">
        <v>14.3</v>
      </c>
      <c r="P69" s="192">
        <v>14.7767</v>
      </c>
      <c r="Q69" s="222">
        <v>5.3</v>
      </c>
      <c r="R69" s="223">
        <v>5</v>
      </c>
      <c r="S69" s="223">
        <v>4.5</v>
      </c>
      <c r="T69" s="223">
        <v>5.0999999999999996</v>
      </c>
      <c r="U69" s="223">
        <v>4.8</v>
      </c>
      <c r="V69" s="223" t="s">
        <v>370</v>
      </c>
      <c r="W69" s="223" t="s">
        <v>370</v>
      </c>
      <c r="X69" s="223">
        <v>14.899999999999999</v>
      </c>
      <c r="Y69" s="224">
        <v>11.92</v>
      </c>
      <c r="Z69" s="225"/>
      <c r="AA69" s="226"/>
      <c r="AB69" s="226"/>
      <c r="AC69" s="226"/>
      <c r="AD69" s="226"/>
      <c r="AE69" s="226"/>
      <c r="AF69" s="226"/>
      <c r="AG69" s="226"/>
      <c r="AH69" s="227"/>
      <c r="AI69" s="228"/>
      <c r="AJ69" s="229"/>
      <c r="AK69" s="229"/>
      <c r="AL69" s="229"/>
      <c r="AM69" s="229"/>
      <c r="AN69" s="229"/>
      <c r="AO69" s="229"/>
      <c r="AP69" s="229"/>
      <c r="AQ69" s="230"/>
      <c r="AR69" s="221">
        <v>26.6967</v>
      </c>
      <c r="AS69" s="221">
        <v>48.539499999999997</v>
      </c>
      <c r="AT69" s="231">
        <v>0</v>
      </c>
      <c r="AU69" s="232" t="s">
        <v>144</v>
      </c>
      <c r="AV69" s="232" t="s">
        <v>370</v>
      </c>
      <c r="AW69" s="233">
        <v>0</v>
      </c>
      <c r="AX69" s="234">
        <v>17</v>
      </c>
      <c r="AY69" s="234">
        <v>15</v>
      </c>
      <c r="AZ69" s="234" t="s">
        <v>370</v>
      </c>
      <c r="BA69" s="234" t="s">
        <v>370</v>
      </c>
    </row>
    <row r="70" spans="1:53">
      <c r="A70" s="60" t="s">
        <v>144</v>
      </c>
      <c r="B70" s="138">
        <v>45</v>
      </c>
      <c r="C70" s="62" t="s">
        <v>253</v>
      </c>
      <c r="D70" s="187" t="s">
        <v>153</v>
      </c>
      <c r="E70" s="64" t="e">
        <v>#REF!</v>
      </c>
      <c r="F70" s="65" t="s">
        <v>447</v>
      </c>
      <c r="G70" s="221">
        <v>44.594000000000001</v>
      </c>
      <c r="H70" s="189">
        <v>4</v>
      </c>
      <c r="I70" s="190">
        <v>4</v>
      </c>
      <c r="J70" s="190">
        <v>4</v>
      </c>
      <c r="K70" s="190">
        <v>4.4000000000000004</v>
      </c>
      <c r="L70" s="190">
        <v>4.2</v>
      </c>
      <c r="M70" s="190" t="s">
        <v>370</v>
      </c>
      <c r="N70" s="190" t="s">
        <v>370</v>
      </c>
      <c r="O70" s="191">
        <v>12.199999999999996</v>
      </c>
      <c r="P70" s="192">
        <v>12.6067</v>
      </c>
      <c r="Q70" s="222">
        <v>4.7</v>
      </c>
      <c r="R70" s="223">
        <v>5.3</v>
      </c>
      <c r="S70" s="223">
        <v>5.6</v>
      </c>
      <c r="T70" s="223">
        <v>4.9000000000000004</v>
      </c>
      <c r="U70" s="223">
        <v>4.5</v>
      </c>
      <c r="V70" s="223" t="s">
        <v>370</v>
      </c>
      <c r="W70" s="223" t="s">
        <v>370</v>
      </c>
      <c r="X70" s="223">
        <v>14.899999999999999</v>
      </c>
      <c r="Y70" s="224">
        <v>11.92</v>
      </c>
      <c r="Z70" s="225"/>
      <c r="AA70" s="226"/>
      <c r="AB70" s="226"/>
      <c r="AC70" s="226"/>
      <c r="AD70" s="226"/>
      <c r="AE70" s="226"/>
      <c r="AF70" s="226"/>
      <c r="AG70" s="226"/>
      <c r="AH70" s="227"/>
      <c r="AI70" s="228"/>
      <c r="AJ70" s="229"/>
      <c r="AK70" s="229"/>
      <c r="AL70" s="229"/>
      <c r="AM70" s="229"/>
      <c r="AN70" s="229"/>
      <c r="AO70" s="229"/>
      <c r="AP70" s="229"/>
      <c r="AQ70" s="230"/>
      <c r="AR70" s="221">
        <v>24.526699999999998</v>
      </c>
      <c r="AS70" s="221">
        <v>44.594000000000001</v>
      </c>
      <c r="AT70" s="231">
        <v>0</v>
      </c>
      <c r="AU70" s="232" t="s">
        <v>370</v>
      </c>
      <c r="AV70" s="232" t="s">
        <v>370</v>
      </c>
      <c r="AW70" s="233" t="s">
        <v>254</v>
      </c>
      <c r="AX70" s="234">
        <v>26</v>
      </c>
      <c r="AY70" s="234">
        <v>15</v>
      </c>
      <c r="AZ70" s="234" t="s">
        <v>370</v>
      </c>
      <c r="BA70" s="234" t="s">
        <v>370</v>
      </c>
    </row>
    <row r="71" spans="1:53">
      <c r="A71" s="393" t="s">
        <v>144</v>
      </c>
      <c r="B71" s="394">
        <v>48</v>
      </c>
      <c r="C71" s="396" t="s">
        <v>257</v>
      </c>
      <c r="D71" s="410" t="s">
        <v>41</v>
      </c>
      <c r="E71" s="411">
        <v>200703914</v>
      </c>
      <c r="F71" s="412" t="s">
        <v>446</v>
      </c>
      <c r="G71" s="433">
        <v>45.363599999999998</v>
      </c>
      <c r="H71" s="414">
        <v>4.2</v>
      </c>
      <c r="I71" s="415">
        <v>4.0999999999999996</v>
      </c>
      <c r="J71" s="415">
        <v>4.3</v>
      </c>
      <c r="K71" s="415">
        <v>4</v>
      </c>
      <c r="L71" s="415">
        <v>3.9</v>
      </c>
      <c r="M71" s="415" t="s">
        <v>370</v>
      </c>
      <c r="N71" s="415" t="s">
        <v>370</v>
      </c>
      <c r="O71" s="416">
        <v>12.299999999999999</v>
      </c>
      <c r="P71" s="417">
        <v>12.71</v>
      </c>
      <c r="Q71" s="443">
        <v>4.8</v>
      </c>
      <c r="R71" s="444">
        <v>5.0999999999999996</v>
      </c>
      <c r="S71" s="444">
        <v>5</v>
      </c>
      <c r="T71" s="444">
        <v>5.4</v>
      </c>
      <c r="U71" s="444">
        <v>5.2</v>
      </c>
      <c r="V71" s="444" t="s">
        <v>370</v>
      </c>
      <c r="W71" s="444" t="s">
        <v>370</v>
      </c>
      <c r="X71" s="444">
        <v>15.299999999999994</v>
      </c>
      <c r="Y71" s="445">
        <v>12.24</v>
      </c>
      <c r="Z71" s="434"/>
      <c r="AA71" s="435"/>
      <c r="AB71" s="435"/>
      <c r="AC71" s="435"/>
      <c r="AD71" s="435"/>
      <c r="AE71" s="435"/>
      <c r="AF71" s="435"/>
      <c r="AG71" s="435"/>
      <c r="AH71" s="436"/>
      <c r="AI71" s="437"/>
      <c r="AJ71" s="438"/>
      <c r="AK71" s="438"/>
      <c r="AL71" s="438"/>
      <c r="AM71" s="438"/>
      <c r="AN71" s="438"/>
      <c r="AO71" s="438"/>
      <c r="AP71" s="438"/>
      <c r="AQ71" s="439"/>
      <c r="AR71" s="433">
        <v>24.950000000000003</v>
      </c>
      <c r="AS71" s="433">
        <v>45.363599999999998</v>
      </c>
      <c r="AT71" s="231">
        <v>0</v>
      </c>
      <c r="AU71" s="440" t="s">
        <v>144</v>
      </c>
      <c r="AV71" s="440" t="s">
        <v>7</v>
      </c>
      <c r="AW71" s="441">
        <v>0</v>
      </c>
      <c r="AX71" s="442">
        <v>25</v>
      </c>
      <c r="AY71" s="442">
        <v>13</v>
      </c>
      <c r="AZ71" s="442" t="s">
        <v>370</v>
      </c>
      <c r="BA71" s="442" t="s">
        <v>370</v>
      </c>
    </row>
  </sheetData>
  <autoFilter ref="A14:BA71" xr:uid="{9F039124-B09B-45CA-9CE6-A5B5746DD14E}"/>
  <mergeCells count="20">
    <mergeCell ref="B5:C5"/>
    <mergeCell ref="A1:D1"/>
    <mergeCell ref="AY1:AZ1"/>
    <mergeCell ref="A2:D2"/>
    <mergeCell ref="AY2:AZ2"/>
    <mergeCell ref="A3:C3"/>
    <mergeCell ref="AU7:AV7"/>
    <mergeCell ref="AT8:AU8"/>
    <mergeCell ref="AZ8:BA8"/>
    <mergeCell ref="AZ10:BA10"/>
    <mergeCell ref="H11:P11"/>
    <mergeCell ref="Q11:Y11"/>
    <mergeCell ref="Z11:AH11"/>
    <mergeCell ref="AI11:AQ11"/>
    <mergeCell ref="AV11:AW11"/>
    <mergeCell ref="H13:P13"/>
    <mergeCell ref="Q13:Y13"/>
    <mergeCell ref="Z13:AH13"/>
    <mergeCell ref="AI13:AQ13"/>
    <mergeCell ref="AX13:BA1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452E9D-8EE9-410B-847E-E9A11A2170CA}">
  <dimension ref="A1:BB51"/>
  <sheetViews>
    <sheetView workbookViewId="0">
      <pane xSplit="2" ySplit="14" topLeftCell="C18" activePane="bottomRight" state="frozen"/>
      <selection pane="topRight" activeCell="C1" sqref="C1"/>
      <selection pane="bottomLeft" activeCell="A15" sqref="A15"/>
      <selection pane="bottomRight" activeCell="C43" sqref="C43"/>
    </sheetView>
  </sheetViews>
  <sheetFormatPr defaultColWidth="8.87890625" defaultRowHeight="12.7"/>
  <cols>
    <col min="1" max="2" width="5.3515625" style="235" customWidth="1"/>
    <col min="3" max="3" width="24.41015625" style="235" customWidth="1"/>
    <col min="4" max="4" width="14.64453125" style="245" customWidth="1"/>
    <col min="5" max="5" width="11.3515625" style="235" customWidth="1"/>
    <col min="6" max="6" width="3.3515625" style="235" bestFit="1" customWidth="1"/>
    <col min="7" max="7" width="3.87890625" style="235" customWidth="1"/>
    <col min="8" max="8" width="9" style="235" customWidth="1"/>
    <col min="9" max="12" width="4.1171875" style="235" bestFit="1" customWidth="1"/>
    <col min="13" max="14" width="4.1171875" style="235" customWidth="1"/>
    <col min="15" max="15" width="4.52734375" style="235" bestFit="1" customWidth="1"/>
    <col min="16" max="16" width="6.1171875" style="235" bestFit="1" customWidth="1"/>
    <col min="17" max="17" width="8.1171875" style="235" bestFit="1" customWidth="1"/>
    <col min="18" max="21" width="4.1171875" style="235" bestFit="1" customWidth="1"/>
    <col min="22" max="23" width="4.1171875" style="235" customWidth="1"/>
    <col min="24" max="24" width="4.52734375" style="235" bestFit="1" customWidth="1"/>
    <col min="25" max="25" width="6.1171875" style="235" bestFit="1" customWidth="1"/>
    <col min="26" max="26" width="8.1171875" style="235" bestFit="1" customWidth="1"/>
    <col min="27" max="30" width="4.1171875" style="235" bestFit="1" customWidth="1"/>
    <col min="31" max="32" width="4.1171875" style="235" customWidth="1"/>
    <col min="33" max="33" width="4.52734375" style="235" bestFit="1" customWidth="1"/>
    <col min="34" max="34" width="6.1171875" style="235" bestFit="1" customWidth="1"/>
    <col min="35" max="35" width="8.1171875" style="235" bestFit="1" customWidth="1"/>
    <col min="36" max="39" width="4.1171875" style="235" bestFit="1" customWidth="1"/>
    <col min="40" max="41" width="4.1171875" style="235" customWidth="1"/>
    <col min="42" max="42" width="4.52734375" style="235" bestFit="1" customWidth="1"/>
    <col min="43" max="43" width="6.1171875" style="235" bestFit="1" customWidth="1"/>
    <col min="44" max="44" width="8.1171875" style="235" customWidth="1"/>
    <col min="45" max="46" width="9" style="235" customWidth="1"/>
    <col min="47" max="47" width="3.52734375" style="235" customWidth="1"/>
    <col min="48" max="48" width="4.3515625" style="235" customWidth="1"/>
    <col min="49" max="49" width="5.1171875" style="235" customWidth="1"/>
    <col min="50" max="50" width="5.87890625" style="235" customWidth="1"/>
    <col min="51" max="54" width="5.41015625" style="235" customWidth="1"/>
    <col min="55" max="16384" width="8.87890625" style="235"/>
  </cols>
  <sheetData>
    <row r="1" spans="1:54">
      <c r="A1" s="386" t="s">
        <v>197</v>
      </c>
      <c r="B1" s="386"/>
      <c r="C1" s="386"/>
      <c r="D1" s="386"/>
      <c r="AX1" s="236" t="s">
        <v>134</v>
      </c>
      <c r="AY1" s="236"/>
      <c r="AZ1" s="387">
        <v>44961</v>
      </c>
      <c r="BA1" s="387"/>
    </row>
    <row r="2" spans="1:54">
      <c r="A2" s="386" t="s">
        <v>135</v>
      </c>
      <c r="B2" s="386"/>
      <c r="C2" s="386"/>
      <c r="D2" s="386"/>
      <c r="AX2" s="236" t="s">
        <v>136</v>
      </c>
      <c r="AY2" s="236"/>
      <c r="AZ2" s="388">
        <v>0.53125</v>
      </c>
      <c r="BA2" s="389"/>
    </row>
    <row r="3" spans="1:54" ht="13" thickBot="1">
      <c r="A3" s="390" t="s">
        <v>198</v>
      </c>
      <c r="B3" s="391"/>
      <c r="C3" s="391"/>
      <c r="D3" s="239"/>
      <c r="E3" s="237" t="s">
        <v>268</v>
      </c>
      <c r="F3" s="237"/>
      <c r="G3" s="238"/>
      <c r="H3" s="238"/>
      <c r="I3" s="238"/>
      <c r="J3" s="238"/>
      <c r="K3" s="238"/>
      <c r="L3" s="238"/>
      <c r="M3" s="238"/>
      <c r="N3" s="238"/>
      <c r="O3" s="238"/>
      <c r="P3" s="238"/>
      <c r="Q3" s="238"/>
      <c r="R3" s="238"/>
      <c r="S3" s="238"/>
      <c r="T3" s="238"/>
      <c r="U3" s="238"/>
      <c r="V3" s="238"/>
      <c r="W3" s="238"/>
      <c r="X3" s="238"/>
      <c r="Y3" s="238"/>
      <c r="Z3" s="238"/>
      <c r="AA3" s="238"/>
      <c r="AB3" s="238"/>
      <c r="AC3" s="238"/>
      <c r="AD3" s="238"/>
      <c r="AE3" s="238"/>
      <c r="AF3" s="238"/>
      <c r="AG3" s="238"/>
      <c r="AH3" s="238"/>
      <c r="AI3" s="238"/>
      <c r="AJ3" s="238"/>
      <c r="AK3" s="238"/>
      <c r="AL3" s="238"/>
      <c r="AM3" s="238"/>
      <c r="AN3" s="238"/>
      <c r="AO3" s="238"/>
      <c r="AP3" s="238"/>
      <c r="AQ3" s="238"/>
      <c r="AR3" s="238"/>
      <c r="AS3" s="238"/>
      <c r="AT3" s="238"/>
      <c r="AU3" s="238"/>
      <c r="AV3" s="238"/>
      <c r="AW3" s="238"/>
      <c r="AX3" s="238"/>
      <c r="AY3" s="236"/>
      <c r="AZ3" s="236"/>
      <c r="BA3" s="236"/>
    </row>
    <row r="4" spans="1:54" ht="5.25" customHeight="1" thickTop="1">
      <c r="A4" s="240"/>
      <c r="B4" s="241"/>
      <c r="C4" s="241"/>
      <c r="D4" s="242"/>
      <c r="E4" s="243"/>
      <c r="F4" s="243"/>
      <c r="G4" s="243"/>
      <c r="H4" s="241"/>
      <c r="I4" s="243"/>
      <c r="J4" s="243"/>
      <c r="K4" s="243"/>
      <c r="L4" s="243"/>
      <c r="M4" s="243"/>
      <c r="N4" s="243"/>
      <c r="O4" s="243"/>
      <c r="P4" s="243"/>
      <c r="Q4" s="243"/>
      <c r="R4" s="243"/>
      <c r="S4" s="243"/>
      <c r="T4" s="243"/>
      <c r="U4" s="243"/>
      <c r="V4" s="243"/>
      <c r="W4" s="243"/>
      <c r="X4" s="243"/>
      <c r="Y4" s="243"/>
      <c r="Z4" s="243"/>
      <c r="AA4" s="243"/>
      <c r="AB4" s="243"/>
      <c r="AC4" s="243"/>
      <c r="AD4" s="243"/>
      <c r="AE4" s="243"/>
      <c r="AF4" s="243"/>
      <c r="AG4" s="243"/>
      <c r="AH4" s="243"/>
      <c r="AI4" s="243"/>
      <c r="AJ4" s="243"/>
      <c r="AK4" s="243"/>
      <c r="AL4" s="243"/>
      <c r="AM4" s="243"/>
      <c r="AN4" s="243"/>
      <c r="AO4" s="243"/>
      <c r="AP4" s="243"/>
      <c r="AQ4" s="243"/>
      <c r="AR4" s="243"/>
      <c r="AS4" s="243"/>
      <c r="AT4" s="243"/>
      <c r="AU4" s="241"/>
      <c r="AV4" s="241"/>
      <c r="AW4" s="241"/>
      <c r="AX4" s="241"/>
      <c r="AY4" s="241"/>
      <c r="AZ4" s="241"/>
      <c r="BA4" s="241"/>
      <c r="BB4" s="241"/>
    </row>
    <row r="5" spans="1:54">
      <c r="A5" s="244"/>
      <c r="B5" s="389" t="s">
        <v>352</v>
      </c>
      <c r="C5" s="392"/>
      <c r="E5" s="246"/>
      <c r="F5" s="246"/>
      <c r="I5" s="247"/>
      <c r="J5" s="247"/>
      <c r="K5" s="247"/>
      <c r="L5" s="247"/>
      <c r="M5" s="247"/>
      <c r="N5" s="247"/>
      <c r="O5" s="247"/>
      <c r="P5" s="247"/>
      <c r="Q5" s="247"/>
      <c r="R5" s="247"/>
      <c r="S5" s="247"/>
      <c r="T5" s="247"/>
      <c r="U5" s="247"/>
      <c r="V5" s="247"/>
      <c r="W5" s="247"/>
      <c r="X5" s="247"/>
      <c r="Y5" s="247"/>
      <c r="Z5" s="247"/>
      <c r="AA5" s="247"/>
      <c r="AB5" s="247"/>
      <c r="AC5" s="247"/>
      <c r="AD5" s="247"/>
      <c r="AE5" s="247"/>
      <c r="AF5" s="247"/>
      <c r="AG5" s="247"/>
      <c r="AH5" s="247"/>
      <c r="AI5" s="247"/>
      <c r="AJ5" s="247"/>
      <c r="AK5" s="247"/>
      <c r="AL5" s="247"/>
      <c r="AM5" s="247"/>
      <c r="AN5" s="247"/>
      <c r="AO5" s="247"/>
      <c r="AP5" s="247"/>
      <c r="AQ5" s="247"/>
      <c r="AR5" s="247"/>
      <c r="AS5" s="247"/>
      <c r="AT5" s="248" t="s">
        <v>361</v>
      </c>
      <c r="AU5" s="247"/>
      <c r="AV5" s="247"/>
      <c r="AW5" s="249"/>
      <c r="AX5" s="250" t="s">
        <v>362</v>
      </c>
      <c r="AY5" s="250"/>
      <c r="AZ5" s="250" t="s">
        <v>363</v>
      </c>
      <c r="BA5" s="250"/>
      <c r="BB5" s="250"/>
    </row>
    <row r="6" spans="1:54">
      <c r="B6" s="235" t="s">
        <v>200</v>
      </c>
      <c r="E6" s="246"/>
      <c r="F6" s="246"/>
      <c r="I6" s="247"/>
      <c r="J6" s="247"/>
      <c r="K6" s="247"/>
      <c r="L6" s="247"/>
      <c r="M6" s="247"/>
      <c r="N6" s="247"/>
      <c r="O6" s="247"/>
      <c r="P6" s="247"/>
      <c r="Q6" s="247"/>
      <c r="R6" s="247"/>
      <c r="S6" s="247"/>
      <c r="T6" s="247"/>
      <c r="U6" s="247"/>
      <c r="V6" s="247"/>
      <c r="W6" s="247"/>
      <c r="X6" s="247"/>
      <c r="Y6" s="247"/>
      <c r="Z6" s="247"/>
      <c r="AA6" s="247"/>
      <c r="AB6" s="247"/>
      <c r="AC6" s="247"/>
      <c r="AD6" s="247"/>
      <c r="AE6" s="247"/>
      <c r="AF6" s="247"/>
      <c r="AG6" s="247"/>
      <c r="AH6" s="247"/>
      <c r="AI6" s="247"/>
      <c r="AJ6" s="247"/>
      <c r="AK6" s="247"/>
      <c r="AL6" s="247"/>
      <c r="AM6" s="247"/>
      <c r="AN6" s="247"/>
      <c r="AO6" s="247"/>
      <c r="AP6" s="247"/>
      <c r="AQ6" s="247"/>
      <c r="AR6" s="247"/>
      <c r="AS6" s="251"/>
      <c r="AT6" s="252"/>
      <c r="AU6" s="251"/>
      <c r="AV6" s="253" t="s">
        <v>365</v>
      </c>
      <c r="AW6" s="382">
        <v>85</v>
      </c>
      <c r="AX6" s="382"/>
      <c r="AY6" s="253" t="s">
        <v>364</v>
      </c>
      <c r="AZ6" s="382">
        <v>53</v>
      </c>
      <c r="BA6" s="382"/>
      <c r="BB6" s="251" t="s">
        <v>353</v>
      </c>
    </row>
    <row r="7" spans="1:54">
      <c r="A7" s="244">
        <v>1</v>
      </c>
      <c r="B7" s="235" t="s">
        <v>269</v>
      </c>
      <c r="E7" s="254">
        <v>2.4</v>
      </c>
      <c r="F7" s="254"/>
      <c r="G7" s="246"/>
      <c r="J7" s="246"/>
      <c r="K7" s="246"/>
      <c r="L7" s="246"/>
      <c r="M7" s="246"/>
      <c r="N7" s="246"/>
      <c r="O7" s="246"/>
      <c r="P7" s="246"/>
      <c r="Q7" s="246"/>
      <c r="R7" s="246"/>
      <c r="S7" s="246"/>
      <c r="T7" s="246"/>
      <c r="U7" s="246"/>
      <c r="V7" s="246"/>
      <c r="W7" s="246"/>
      <c r="X7" s="246"/>
      <c r="Y7" s="246"/>
      <c r="Z7" s="246"/>
      <c r="AA7" s="246"/>
      <c r="AB7" s="246"/>
      <c r="AC7" s="246"/>
      <c r="AD7" s="246"/>
      <c r="AE7" s="246"/>
      <c r="AF7" s="246"/>
      <c r="AG7" s="246"/>
      <c r="AH7" s="246"/>
      <c r="AI7" s="246"/>
      <c r="AJ7" s="246"/>
      <c r="AK7" s="246"/>
      <c r="AL7" s="246"/>
      <c r="AM7" s="246"/>
      <c r="AN7" s="246"/>
      <c r="AO7" s="246"/>
      <c r="AP7" s="246"/>
      <c r="AQ7" s="246"/>
      <c r="AR7" s="246"/>
      <c r="AS7" s="253" t="s">
        <v>353</v>
      </c>
      <c r="AT7" s="251">
        <v>52</v>
      </c>
      <c r="AU7" s="251"/>
      <c r="AV7" s="253" t="s">
        <v>366</v>
      </c>
      <c r="AW7" s="382">
        <v>75</v>
      </c>
      <c r="AX7" s="382"/>
      <c r="AY7" s="253" t="s">
        <v>364</v>
      </c>
      <c r="AZ7" s="382">
        <v>55</v>
      </c>
      <c r="BA7" s="382"/>
      <c r="BB7" s="251" t="s">
        <v>354</v>
      </c>
    </row>
    <row r="8" spans="1:54">
      <c r="A8" s="244">
        <v>2</v>
      </c>
      <c r="B8" s="235" t="s">
        <v>270</v>
      </c>
      <c r="E8" s="254">
        <v>2.6</v>
      </c>
      <c r="F8" s="254"/>
      <c r="G8" s="246"/>
      <c r="H8" s="255"/>
      <c r="I8" s="246"/>
      <c r="J8" s="246"/>
      <c r="K8" s="246"/>
      <c r="L8" s="246"/>
      <c r="M8" s="246"/>
      <c r="N8" s="246"/>
      <c r="O8" s="246"/>
      <c r="P8" s="246"/>
      <c r="Q8" s="246"/>
      <c r="R8" s="246"/>
      <c r="S8" s="246"/>
      <c r="T8" s="246"/>
      <c r="U8" s="246"/>
      <c r="V8" s="246"/>
      <c r="W8" s="246"/>
      <c r="X8" s="246"/>
      <c r="Y8" s="246"/>
      <c r="Z8" s="246"/>
      <c r="AA8" s="246"/>
      <c r="AB8" s="246"/>
      <c r="AC8" s="246"/>
      <c r="AD8" s="246"/>
      <c r="AE8" s="246"/>
      <c r="AF8" s="246"/>
      <c r="AG8" s="246"/>
      <c r="AH8" s="246"/>
      <c r="AI8" s="246"/>
      <c r="AJ8" s="246"/>
      <c r="AK8" s="246"/>
      <c r="AL8" s="246"/>
      <c r="AM8" s="246"/>
      <c r="AN8" s="246"/>
      <c r="AO8" s="246"/>
      <c r="AP8" s="246"/>
      <c r="AQ8" s="246"/>
      <c r="AR8" s="246"/>
      <c r="AS8" s="253" t="s">
        <v>354</v>
      </c>
      <c r="AT8" s="251">
        <v>53</v>
      </c>
      <c r="AU8" s="255"/>
      <c r="AV8" s="253" t="s">
        <v>368</v>
      </c>
      <c r="AW8" s="382">
        <v>65</v>
      </c>
      <c r="AX8" s="382"/>
      <c r="AY8" s="253" t="s">
        <v>367</v>
      </c>
      <c r="AZ8" s="382">
        <v>57</v>
      </c>
      <c r="BA8" s="382"/>
      <c r="BB8" s="251" t="s">
        <v>353</v>
      </c>
    </row>
    <row r="9" spans="1:54">
      <c r="A9" s="244"/>
      <c r="B9" s="235" t="s">
        <v>201</v>
      </c>
      <c r="E9" s="254"/>
      <c r="F9" s="254"/>
      <c r="G9" s="246"/>
      <c r="H9" s="255"/>
      <c r="I9" s="246"/>
      <c r="J9" s="246"/>
      <c r="K9" s="246"/>
      <c r="L9" s="246"/>
      <c r="M9" s="246"/>
      <c r="N9" s="246"/>
      <c r="O9" s="246"/>
      <c r="P9" s="246"/>
      <c r="Q9" s="246"/>
      <c r="R9" s="246"/>
      <c r="S9" s="246"/>
      <c r="T9" s="246"/>
      <c r="U9" s="246"/>
      <c r="V9" s="246"/>
      <c r="W9" s="246"/>
      <c r="X9" s="246"/>
      <c r="Y9" s="246"/>
      <c r="Z9" s="246"/>
      <c r="AA9" s="246"/>
      <c r="AB9" s="246"/>
      <c r="AC9" s="246"/>
      <c r="AD9" s="246"/>
      <c r="AE9" s="246"/>
      <c r="AF9" s="246"/>
      <c r="AG9" s="246"/>
      <c r="AH9" s="246"/>
      <c r="AI9" s="246"/>
      <c r="AJ9" s="246"/>
      <c r="AK9" s="246"/>
      <c r="AL9" s="246"/>
      <c r="AM9" s="246"/>
      <c r="AN9" s="246"/>
      <c r="AO9" s="246"/>
      <c r="AP9" s="246"/>
      <c r="AQ9" s="246"/>
      <c r="AR9" s="246"/>
      <c r="AS9" s="246"/>
      <c r="AT9" s="246"/>
      <c r="AU9" s="255"/>
      <c r="AV9" s="251"/>
      <c r="AW9" s="382">
        <v>60</v>
      </c>
      <c r="AX9" s="382"/>
      <c r="AY9" s="253" t="s">
        <v>367</v>
      </c>
      <c r="AZ9" s="382">
        <v>60</v>
      </c>
      <c r="BA9" s="382"/>
      <c r="BB9" s="251" t="s">
        <v>354</v>
      </c>
    </row>
    <row r="10" spans="1:54">
      <c r="A10" s="244">
        <v>3</v>
      </c>
      <c r="B10" s="235" t="s">
        <v>131</v>
      </c>
      <c r="E10" s="254">
        <v>2.4</v>
      </c>
      <c r="F10" s="254"/>
      <c r="G10" s="246"/>
      <c r="H10" s="256"/>
      <c r="I10" s="246"/>
      <c r="J10" s="246"/>
      <c r="K10" s="246"/>
      <c r="L10" s="246"/>
      <c r="M10" s="246"/>
      <c r="N10" s="246"/>
      <c r="O10" s="246"/>
      <c r="P10" s="246"/>
      <c r="Q10" s="246"/>
      <c r="R10" s="246"/>
      <c r="S10" s="246"/>
      <c r="T10" s="246"/>
      <c r="U10" s="246"/>
      <c r="V10" s="246"/>
      <c r="W10" s="246"/>
      <c r="X10" s="246"/>
      <c r="Y10" s="246"/>
      <c r="Z10" s="246"/>
      <c r="AA10" s="246"/>
      <c r="AB10" s="246"/>
      <c r="AC10" s="246"/>
      <c r="AD10" s="246"/>
      <c r="AE10" s="246"/>
      <c r="AF10" s="246"/>
      <c r="AG10" s="246"/>
      <c r="AH10" s="246"/>
      <c r="AI10" s="246"/>
      <c r="AJ10" s="246"/>
      <c r="AK10" s="246"/>
      <c r="AL10" s="246"/>
      <c r="AM10" s="246"/>
      <c r="AN10" s="246"/>
      <c r="AO10" s="246"/>
      <c r="AP10" s="246"/>
      <c r="AQ10" s="246"/>
      <c r="AR10" s="246"/>
      <c r="AS10" s="246"/>
      <c r="AT10" s="246"/>
      <c r="AU10" s="256"/>
      <c r="AV10" s="251"/>
      <c r="AW10" s="382"/>
      <c r="AX10" s="382"/>
      <c r="AY10" s="253" t="s">
        <v>369</v>
      </c>
      <c r="AZ10" s="382">
        <v>59.5</v>
      </c>
      <c r="BA10" s="382"/>
      <c r="BB10" s="251" t="s">
        <v>353</v>
      </c>
    </row>
    <row r="11" spans="1:54" ht="12.75" customHeight="1">
      <c r="A11" s="244">
        <v>4</v>
      </c>
      <c r="B11" s="235" t="s">
        <v>132</v>
      </c>
      <c r="E11" s="254">
        <v>2.6</v>
      </c>
      <c r="F11" s="254"/>
      <c r="G11" s="246"/>
      <c r="H11" s="256"/>
      <c r="I11" s="383" t="s">
        <v>450</v>
      </c>
      <c r="J11" s="384"/>
      <c r="K11" s="384"/>
      <c r="L11" s="384"/>
      <c r="M11" s="384"/>
      <c r="N11" s="384"/>
      <c r="O11" s="384"/>
      <c r="P11" s="384"/>
      <c r="Q11" s="385"/>
      <c r="R11" s="384" t="s">
        <v>451</v>
      </c>
      <c r="S11" s="384"/>
      <c r="T11" s="384"/>
      <c r="U11" s="384"/>
      <c r="V11" s="384"/>
      <c r="W11" s="384"/>
      <c r="X11" s="384"/>
      <c r="Y11" s="384"/>
      <c r="Z11" s="385"/>
      <c r="AA11" s="383" t="s">
        <v>452</v>
      </c>
      <c r="AB11" s="384"/>
      <c r="AC11" s="384"/>
      <c r="AD11" s="384"/>
      <c r="AE11" s="384"/>
      <c r="AF11" s="384"/>
      <c r="AG11" s="384"/>
      <c r="AH11" s="384"/>
      <c r="AI11" s="385"/>
      <c r="AJ11" s="383" t="s">
        <v>453</v>
      </c>
      <c r="AK11" s="384"/>
      <c r="AL11" s="384"/>
      <c r="AM11" s="384"/>
      <c r="AN11" s="384"/>
      <c r="AO11" s="384"/>
      <c r="AP11" s="384"/>
      <c r="AQ11" s="384"/>
      <c r="AR11" s="385"/>
      <c r="AS11" s="257"/>
      <c r="AT11" s="257"/>
      <c r="AU11" s="256"/>
      <c r="AV11" s="255"/>
      <c r="AW11" s="251"/>
      <c r="AX11" s="251"/>
      <c r="AY11" s="253" t="s">
        <v>369</v>
      </c>
      <c r="AZ11" s="382">
        <v>62.5</v>
      </c>
      <c r="BA11" s="382"/>
      <c r="BB11" s="251" t="s">
        <v>354</v>
      </c>
    </row>
    <row r="12" spans="1:54" ht="4.5" customHeight="1">
      <c r="A12" s="244"/>
      <c r="E12" s="246"/>
      <c r="F12" s="246"/>
      <c r="G12" s="246"/>
      <c r="I12" s="258"/>
      <c r="J12" s="259"/>
      <c r="K12" s="259"/>
      <c r="L12" s="259"/>
      <c r="M12" s="259"/>
      <c r="N12" s="259"/>
      <c r="O12" s="259"/>
      <c r="P12" s="259"/>
      <c r="Q12" s="260"/>
      <c r="R12" s="246"/>
      <c r="S12" s="246"/>
      <c r="T12" s="246"/>
      <c r="U12" s="246"/>
      <c r="V12" s="246"/>
      <c r="W12" s="246"/>
      <c r="X12" s="246"/>
      <c r="Y12" s="246"/>
      <c r="Z12" s="261"/>
      <c r="AA12" s="262"/>
      <c r="AB12" s="246"/>
      <c r="AC12" s="246"/>
      <c r="AD12" s="246"/>
      <c r="AE12" s="246"/>
      <c r="AF12" s="246"/>
      <c r="AG12" s="246"/>
      <c r="AH12" s="246"/>
      <c r="AI12" s="261"/>
      <c r="AJ12" s="262"/>
      <c r="AK12" s="246"/>
      <c r="AL12" s="246"/>
      <c r="AM12" s="246"/>
      <c r="AN12" s="246"/>
      <c r="AO12" s="246"/>
      <c r="AP12" s="246"/>
      <c r="AQ12" s="246"/>
      <c r="AR12" s="261"/>
      <c r="AS12" s="246"/>
      <c r="AT12" s="246"/>
    </row>
    <row r="13" spans="1:54">
      <c r="A13" s="263"/>
      <c r="B13" s="264"/>
      <c r="C13" s="265"/>
      <c r="D13" s="266"/>
      <c r="E13" s="267"/>
      <c r="F13" s="267"/>
      <c r="G13" s="267"/>
      <c r="H13" s="268"/>
      <c r="I13" s="368" t="s">
        <v>454</v>
      </c>
      <c r="J13" s="369"/>
      <c r="K13" s="369"/>
      <c r="L13" s="369"/>
      <c r="M13" s="369"/>
      <c r="N13" s="369"/>
      <c r="O13" s="369"/>
      <c r="P13" s="369"/>
      <c r="Q13" s="370"/>
      <c r="R13" s="371" t="s">
        <v>454</v>
      </c>
      <c r="S13" s="371"/>
      <c r="T13" s="371"/>
      <c r="U13" s="371"/>
      <c r="V13" s="371"/>
      <c r="W13" s="371"/>
      <c r="X13" s="371"/>
      <c r="Y13" s="371"/>
      <c r="Z13" s="372"/>
      <c r="AA13" s="373" t="s">
        <v>454</v>
      </c>
      <c r="AB13" s="374"/>
      <c r="AC13" s="374"/>
      <c r="AD13" s="374"/>
      <c r="AE13" s="374"/>
      <c r="AF13" s="374"/>
      <c r="AG13" s="374"/>
      <c r="AH13" s="374"/>
      <c r="AI13" s="375"/>
      <c r="AJ13" s="376" t="s">
        <v>454</v>
      </c>
      <c r="AK13" s="377"/>
      <c r="AL13" s="377"/>
      <c r="AM13" s="377"/>
      <c r="AN13" s="377"/>
      <c r="AO13" s="377"/>
      <c r="AP13" s="377"/>
      <c r="AQ13" s="377"/>
      <c r="AR13" s="378"/>
      <c r="AS13" s="269"/>
      <c r="AT13" s="269"/>
      <c r="AU13" s="268"/>
      <c r="AV13" s="268"/>
      <c r="AW13" s="268"/>
      <c r="AX13" s="268"/>
      <c r="AY13" s="379" t="s">
        <v>146</v>
      </c>
      <c r="AZ13" s="380"/>
      <c r="BA13" s="380"/>
      <c r="BB13" s="381"/>
    </row>
    <row r="14" spans="1:54" ht="26.25" customHeight="1" thickBot="1">
      <c r="A14" s="270" t="s">
        <v>355</v>
      </c>
      <c r="B14" s="271" t="s">
        <v>356</v>
      </c>
      <c r="C14" s="272" t="s">
        <v>141</v>
      </c>
      <c r="D14" s="273" t="s">
        <v>142</v>
      </c>
      <c r="E14" s="272" t="s">
        <v>357</v>
      </c>
      <c r="F14" s="272" t="s">
        <v>271</v>
      </c>
      <c r="G14" s="272" t="s">
        <v>144</v>
      </c>
      <c r="H14" s="274" t="s">
        <v>455</v>
      </c>
      <c r="I14" s="275" t="s">
        <v>456</v>
      </c>
      <c r="J14" s="276" t="s">
        <v>457</v>
      </c>
      <c r="K14" s="276" t="s">
        <v>458</v>
      </c>
      <c r="L14" s="276" t="s">
        <v>459</v>
      </c>
      <c r="M14" s="276" t="s">
        <v>460</v>
      </c>
      <c r="N14" s="276" t="s">
        <v>461</v>
      </c>
      <c r="O14" s="276" t="s">
        <v>462</v>
      </c>
      <c r="P14" s="277" t="s">
        <v>463</v>
      </c>
      <c r="Q14" s="278" t="s">
        <v>464</v>
      </c>
      <c r="R14" s="279" t="s">
        <v>456</v>
      </c>
      <c r="S14" s="280" t="s">
        <v>457</v>
      </c>
      <c r="T14" s="280" t="s">
        <v>458</v>
      </c>
      <c r="U14" s="280" t="s">
        <v>459</v>
      </c>
      <c r="V14" s="280" t="s">
        <v>460</v>
      </c>
      <c r="W14" s="280" t="s">
        <v>461</v>
      </c>
      <c r="X14" s="280" t="s">
        <v>462</v>
      </c>
      <c r="Y14" s="281" t="s">
        <v>463</v>
      </c>
      <c r="Z14" s="282" t="s">
        <v>464</v>
      </c>
      <c r="AA14" s="283" t="s">
        <v>456</v>
      </c>
      <c r="AB14" s="284" t="s">
        <v>457</v>
      </c>
      <c r="AC14" s="284" t="s">
        <v>458</v>
      </c>
      <c r="AD14" s="284" t="s">
        <v>459</v>
      </c>
      <c r="AE14" s="284" t="s">
        <v>460</v>
      </c>
      <c r="AF14" s="284" t="s">
        <v>461</v>
      </c>
      <c r="AG14" s="284" t="s">
        <v>462</v>
      </c>
      <c r="AH14" s="285" t="s">
        <v>463</v>
      </c>
      <c r="AI14" s="286" t="s">
        <v>464</v>
      </c>
      <c r="AJ14" s="287" t="s">
        <v>456</v>
      </c>
      <c r="AK14" s="288" t="s">
        <v>457</v>
      </c>
      <c r="AL14" s="288" t="s">
        <v>458</v>
      </c>
      <c r="AM14" s="288" t="s">
        <v>459</v>
      </c>
      <c r="AN14" s="288" t="s">
        <v>460</v>
      </c>
      <c r="AO14" s="288" t="s">
        <v>461</v>
      </c>
      <c r="AP14" s="288" t="s">
        <v>462</v>
      </c>
      <c r="AQ14" s="289" t="s">
        <v>463</v>
      </c>
      <c r="AR14" s="290" t="s">
        <v>464</v>
      </c>
      <c r="AS14" s="274" t="s">
        <v>465</v>
      </c>
      <c r="AT14" s="274" t="s">
        <v>466</v>
      </c>
      <c r="AU14" s="274" t="s">
        <v>358</v>
      </c>
      <c r="AV14" s="274" t="s">
        <v>359</v>
      </c>
      <c r="AW14" s="274" t="s">
        <v>143</v>
      </c>
      <c r="AX14" s="274" t="s">
        <v>145</v>
      </c>
      <c r="AY14" s="291" t="s">
        <v>147</v>
      </c>
      <c r="AZ14" s="291" t="s">
        <v>148</v>
      </c>
      <c r="BA14" s="291" t="s">
        <v>149</v>
      </c>
      <c r="BB14" s="291" t="s">
        <v>150</v>
      </c>
    </row>
    <row r="15" spans="1:54" ht="13" thickTop="1">
      <c r="A15" s="292" t="s">
        <v>371</v>
      </c>
      <c r="B15" s="293">
        <v>16</v>
      </c>
      <c r="C15" s="294" t="s">
        <v>289</v>
      </c>
      <c r="D15" s="295" t="s">
        <v>167</v>
      </c>
      <c r="E15" s="296">
        <v>200601794</v>
      </c>
      <c r="F15" s="297" t="s">
        <v>280</v>
      </c>
      <c r="G15" s="298">
        <v>0</v>
      </c>
      <c r="H15" s="299">
        <v>65.373400000000004</v>
      </c>
      <c r="I15" s="300">
        <v>6.5</v>
      </c>
      <c r="J15" s="301">
        <v>6.4</v>
      </c>
      <c r="K15" s="301">
        <v>6.4</v>
      </c>
      <c r="L15" s="301">
        <v>6.6</v>
      </c>
      <c r="M15" s="301">
        <v>6.4</v>
      </c>
      <c r="N15" s="301" t="s">
        <v>370</v>
      </c>
      <c r="O15" s="301" t="s">
        <v>370</v>
      </c>
      <c r="P15" s="302">
        <v>19.299999999999997</v>
      </c>
      <c r="Q15" s="303">
        <v>15.44</v>
      </c>
      <c r="R15" s="304">
        <v>6.4</v>
      </c>
      <c r="S15" s="305">
        <v>6.8</v>
      </c>
      <c r="T15" s="305">
        <v>7</v>
      </c>
      <c r="U15" s="305">
        <v>6.5</v>
      </c>
      <c r="V15" s="305">
        <v>6.6</v>
      </c>
      <c r="W15" s="305" t="s">
        <v>370</v>
      </c>
      <c r="X15" s="305" t="s">
        <v>370</v>
      </c>
      <c r="Y15" s="305">
        <v>19.899999999999999</v>
      </c>
      <c r="Z15" s="306">
        <v>17.246700000000001</v>
      </c>
      <c r="AA15" s="307"/>
      <c r="AB15" s="308"/>
      <c r="AC15" s="308"/>
      <c r="AD15" s="308"/>
      <c r="AE15" s="308"/>
      <c r="AF15" s="308"/>
      <c r="AG15" s="308"/>
      <c r="AH15" s="308"/>
      <c r="AI15" s="309"/>
      <c r="AJ15" s="310"/>
      <c r="AK15" s="311"/>
      <c r="AL15" s="311"/>
      <c r="AM15" s="311"/>
      <c r="AN15" s="311"/>
      <c r="AO15" s="311"/>
      <c r="AP15" s="311"/>
      <c r="AQ15" s="311"/>
      <c r="AR15" s="312"/>
      <c r="AS15" s="313">
        <v>32.686700000000002</v>
      </c>
      <c r="AT15" s="313">
        <v>65.373400000000004</v>
      </c>
      <c r="AU15" s="314" t="s">
        <v>372</v>
      </c>
      <c r="AV15" s="315" t="s">
        <v>373</v>
      </c>
      <c r="AW15" s="315" t="s">
        <v>370</v>
      </c>
      <c r="AX15" s="316">
        <v>0</v>
      </c>
      <c r="AY15" s="317">
        <v>1</v>
      </c>
      <c r="AZ15" s="317">
        <v>1</v>
      </c>
      <c r="BA15" s="317" t="s">
        <v>370</v>
      </c>
      <c r="BB15" s="317" t="s">
        <v>370</v>
      </c>
    </row>
    <row r="16" spans="1:54">
      <c r="A16" s="292" t="s">
        <v>386</v>
      </c>
      <c r="B16" s="293">
        <v>45</v>
      </c>
      <c r="C16" s="294" t="s">
        <v>324</v>
      </c>
      <c r="D16" s="295" t="s">
        <v>67</v>
      </c>
      <c r="E16" s="296">
        <v>200602674</v>
      </c>
      <c r="F16" s="318" t="s">
        <v>280</v>
      </c>
      <c r="G16" s="298">
        <v>0</v>
      </c>
      <c r="H16" s="319">
        <v>64.586600000000004</v>
      </c>
      <c r="I16" s="300"/>
      <c r="J16" s="301"/>
      <c r="K16" s="301"/>
      <c r="L16" s="301"/>
      <c r="M16" s="301"/>
      <c r="N16" s="301"/>
      <c r="O16" s="301"/>
      <c r="P16" s="302"/>
      <c r="Q16" s="303"/>
      <c r="R16" s="304"/>
      <c r="S16" s="305"/>
      <c r="T16" s="305"/>
      <c r="U16" s="305"/>
      <c r="V16" s="305"/>
      <c r="W16" s="305"/>
      <c r="X16" s="305"/>
      <c r="Y16" s="305"/>
      <c r="Z16" s="306"/>
      <c r="AA16" s="307">
        <v>6.2</v>
      </c>
      <c r="AB16" s="308">
        <v>6.4</v>
      </c>
      <c r="AC16" s="308">
        <v>6.5</v>
      </c>
      <c r="AD16" s="308">
        <v>6</v>
      </c>
      <c r="AE16" s="308">
        <v>6.1</v>
      </c>
      <c r="AF16" s="308" t="s">
        <v>370</v>
      </c>
      <c r="AG16" s="308" t="s">
        <v>370</v>
      </c>
      <c r="AH16" s="308">
        <v>18.700000000000003</v>
      </c>
      <c r="AI16" s="309">
        <v>14.96</v>
      </c>
      <c r="AJ16" s="310">
        <v>6.5</v>
      </c>
      <c r="AK16" s="311">
        <v>6.6</v>
      </c>
      <c r="AL16" s="311">
        <v>6.8</v>
      </c>
      <c r="AM16" s="311">
        <v>6.7</v>
      </c>
      <c r="AN16" s="311">
        <v>6.7</v>
      </c>
      <c r="AO16" s="311" t="s">
        <v>370</v>
      </c>
      <c r="AP16" s="311" t="s">
        <v>370</v>
      </c>
      <c r="AQ16" s="311">
        <v>19.999999999999996</v>
      </c>
      <c r="AR16" s="312">
        <v>17.333300000000001</v>
      </c>
      <c r="AS16" s="313">
        <v>32.293300000000002</v>
      </c>
      <c r="AT16" s="313">
        <v>64.586600000000004</v>
      </c>
      <c r="AU16" s="314" t="s">
        <v>372</v>
      </c>
      <c r="AV16" s="315" t="s">
        <v>373</v>
      </c>
      <c r="AW16" s="315" t="s">
        <v>370</v>
      </c>
      <c r="AX16" s="316">
        <v>0</v>
      </c>
      <c r="AY16" s="317" t="s">
        <v>370</v>
      </c>
      <c r="AZ16" s="317" t="s">
        <v>370</v>
      </c>
      <c r="BA16" s="317">
        <v>3</v>
      </c>
      <c r="BB16" s="317">
        <v>1</v>
      </c>
    </row>
    <row r="17" spans="1:54">
      <c r="A17" s="292" t="s">
        <v>397</v>
      </c>
      <c r="B17" s="293">
        <v>37</v>
      </c>
      <c r="C17" s="294" t="s">
        <v>312</v>
      </c>
      <c r="D17" s="295" t="s">
        <v>167</v>
      </c>
      <c r="E17" s="296">
        <v>200700778</v>
      </c>
      <c r="F17" s="318" t="s">
        <v>280</v>
      </c>
      <c r="G17" s="298">
        <v>0</v>
      </c>
      <c r="H17" s="319">
        <v>61.733400000000003</v>
      </c>
      <c r="I17" s="300"/>
      <c r="J17" s="301"/>
      <c r="K17" s="301"/>
      <c r="L17" s="301"/>
      <c r="M17" s="301"/>
      <c r="N17" s="301"/>
      <c r="O17" s="301"/>
      <c r="P17" s="302"/>
      <c r="Q17" s="303"/>
      <c r="R17" s="304"/>
      <c r="S17" s="305"/>
      <c r="T17" s="305"/>
      <c r="U17" s="305"/>
      <c r="V17" s="305"/>
      <c r="W17" s="305"/>
      <c r="X17" s="305"/>
      <c r="Y17" s="305"/>
      <c r="Z17" s="306"/>
      <c r="AA17" s="307">
        <v>5.6</v>
      </c>
      <c r="AB17" s="308">
        <v>6.7</v>
      </c>
      <c r="AC17" s="308">
        <v>6.1</v>
      </c>
      <c r="AD17" s="308">
        <v>6</v>
      </c>
      <c r="AE17" s="308">
        <v>5.9</v>
      </c>
      <c r="AF17" s="308" t="s">
        <v>370</v>
      </c>
      <c r="AG17" s="308" t="s">
        <v>370</v>
      </c>
      <c r="AH17" s="308">
        <v>18</v>
      </c>
      <c r="AI17" s="309">
        <v>14.4</v>
      </c>
      <c r="AJ17" s="310">
        <v>6</v>
      </c>
      <c r="AK17" s="311">
        <v>5.8</v>
      </c>
      <c r="AL17" s="311">
        <v>6.6</v>
      </c>
      <c r="AM17" s="311">
        <v>6.4</v>
      </c>
      <c r="AN17" s="311">
        <v>6.8</v>
      </c>
      <c r="AO17" s="311" t="s">
        <v>370</v>
      </c>
      <c r="AP17" s="311" t="s">
        <v>370</v>
      </c>
      <c r="AQ17" s="311">
        <v>18.999999999999996</v>
      </c>
      <c r="AR17" s="312">
        <v>16.466699999999999</v>
      </c>
      <c r="AS17" s="313">
        <v>30.866700000000002</v>
      </c>
      <c r="AT17" s="313">
        <v>61.733400000000003</v>
      </c>
      <c r="AU17" s="314" t="s">
        <v>372</v>
      </c>
      <c r="AV17" s="315" t="s">
        <v>373</v>
      </c>
      <c r="AW17" s="315" t="s">
        <v>370</v>
      </c>
      <c r="AX17" s="316">
        <v>0</v>
      </c>
      <c r="AY17" s="317" t="s">
        <v>370</v>
      </c>
      <c r="AZ17" s="317" t="s">
        <v>370</v>
      </c>
      <c r="BA17" s="317">
        <v>8</v>
      </c>
      <c r="BB17" s="317">
        <v>4</v>
      </c>
    </row>
    <row r="18" spans="1:54" s="236" customFormat="1">
      <c r="A18" s="446" t="s">
        <v>405</v>
      </c>
      <c r="B18" s="447">
        <v>50</v>
      </c>
      <c r="C18" s="448" t="s">
        <v>328</v>
      </c>
      <c r="D18" s="449" t="s">
        <v>41</v>
      </c>
      <c r="E18" s="450">
        <v>200601180</v>
      </c>
      <c r="F18" s="451" t="s">
        <v>280</v>
      </c>
      <c r="G18" s="452">
        <v>0</v>
      </c>
      <c r="H18" s="453">
        <v>61.16</v>
      </c>
      <c r="I18" s="454"/>
      <c r="J18" s="455"/>
      <c r="K18" s="455"/>
      <c r="L18" s="455"/>
      <c r="M18" s="455"/>
      <c r="N18" s="455"/>
      <c r="O18" s="455"/>
      <c r="P18" s="456"/>
      <c r="Q18" s="457"/>
      <c r="R18" s="469"/>
      <c r="S18" s="470"/>
      <c r="T18" s="470"/>
      <c r="U18" s="470"/>
      <c r="V18" s="470"/>
      <c r="W18" s="470"/>
      <c r="X18" s="470"/>
      <c r="Y18" s="470"/>
      <c r="Z18" s="471"/>
      <c r="AA18" s="458">
        <v>6.3</v>
      </c>
      <c r="AB18" s="459">
        <v>6</v>
      </c>
      <c r="AC18" s="459">
        <v>6.2</v>
      </c>
      <c r="AD18" s="459">
        <v>6.2</v>
      </c>
      <c r="AE18" s="459">
        <v>5.8</v>
      </c>
      <c r="AF18" s="459" t="s">
        <v>370</v>
      </c>
      <c r="AG18" s="459" t="s">
        <v>370</v>
      </c>
      <c r="AH18" s="459">
        <v>18.399999999999999</v>
      </c>
      <c r="AI18" s="460">
        <v>14.72</v>
      </c>
      <c r="AJ18" s="461">
        <v>6</v>
      </c>
      <c r="AK18" s="462">
        <v>5.5</v>
      </c>
      <c r="AL18" s="462">
        <v>6.4</v>
      </c>
      <c r="AM18" s="462">
        <v>5.9</v>
      </c>
      <c r="AN18" s="462">
        <v>6.4</v>
      </c>
      <c r="AO18" s="462" t="s">
        <v>370</v>
      </c>
      <c r="AP18" s="462" t="s">
        <v>370</v>
      </c>
      <c r="AQ18" s="462">
        <v>18.299999999999997</v>
      </c>
      <c r="AR18" s="463">
        <v>15.86</v>
      </c>
      <c r="AS18" s="464">
        <v>30.58</v>
      </c>
      <c r="AT18" s="464">
        <v>61.16</v>
      </c>
      <c r="AU18" s="465" t="s">
        <v>372</v>
      </c>
      <c r="AV18" s="466" t="s">
        <v>373</v>
      </c>
      <c r="AW18" s="466" t="s">
        <v>370</v>
      </c>
      <c r="AX18" s="467">
        <v>0</v>
      </c>
      <c r="AY18" s="468" t="s">
        <v>370</v>
      </c>
      <c r="AZ18" s="468" t="s">
        <v>370</v>
      </c>
      <c r="BA18" s="468">
        <v>5</v>
      </c>
      <c r="BB18" s="468">
        <v>7</v>
      </c>
    </row>
    <row r="19" spans="1:54">
      <c r="A19" s="292" t="s">
        <v>406</v>
      </c>
      <c r="B19" s="293">
        <v>48</v>
      </c>
      <c r="C19" s="294" t="s">
        <v>326</v>
      </c>
      <c r="D19" s="295" t="s">
        <v>58</v>
      </c>
      <c r="E19" s="296">
        <v>200600868</v>
      </c>
      <c r="F19" s="318" t="s">
        <v>280</v>
      </c>
      <c r="G19" s="298">
        <v>0</v>
      </c>
      <c r="H19" s="319">
        <v>59.173400000000001</v>
      </c>
      <c r="I19" s="300"/>
      <c r="J19" s="301"/>
      <c r="K19" s="301"/>
      <c r="L19" s="301"/>
      <c r="M19" s="301"/>
      <c r="N19" s="301"/>
      <c r="O19" s="301"/>
      <c r="P19" s="302"/>
      <c r="Q19" s="303"/>
      <c r="R19" s="304"/>
      <c r="S19" s="305"/>
      <c r="T19" s="305"/>
      <c r="U19" s="305"/>
      <c r="V19" s="305"/>
      <c r="W19" s="305"/>
      <c r="X19" s="305"/>
      <c r="Y19" s="305"/>
      <c r="Z19" s="306"/>
      <c r="AA19" s="307">
        <v>6</v>
      </c>
      <c r="AB19" s="308">
        <v>5.8</v>
      </c>
      <c r="AC19" s="308">
        <v>5.9</v>
      </c>
      <c r="AD19" s="308">
        <v>5.8</v>
      </c>
      <c r="AE19" s="308">
        <v>6.4</v>
      </c>
      <c r="AF19" s="308" t="s">
        <v>370</v>
      </c>
      <c r="AG19" s="308" t="s">
        <v>370</v>
      </c>
      <c r="AH19" s="308">
        <v>17.700000000000006</v>
      </c>
      <c r="AI19" s="309">
        <v>14.16</v>
      </c>
      <c r="AJ19" s="310">
        <v>5.8</v>
      </c>
      <c r="AK19" s="311">
        <v>6.4</v>
      </c>
      <c r="AL19" s="311">
        <v>6</v>
      </c>
      <c r="AM19" s="311">
        <v>6</v>
      </c>
      <c r="AN19" s="311">
        <v>5.8</v>
      </c>
      <c r="AO19" s="311" t="s">
        <v>370</v>
      </c>
      <c r="AP19" s="311" t="s">
        <v>370</v>
      </c>
      <c r="AQ19" s="311">
        <v>17.8</v>
      </c>
      <c r="AR19" s="312">
        <v>15.4267</v>
      </c>
      <c r="AS19" s="313">
        <v>29.5867</v>
      </c>
      <c r="AT19" s="313">
        <v>59.173400000000001</v>
      </c>
      <c r="AU19" s="314" t="s">
        <v>370</v>
      </c>
      <c r="AV19" s="315" t="s">
        <v>375</v>
      </c>
      <c r="AW19" s="315" t="s">
        <v>370</v>
      </c>
      <c r="AX19" s="316">
        <v>0</v>
      </c>
      <c r="AY19" s="317" t="s">
        <v>370</v>
      </c>
      <c r="AZ19" s="317" t="s">
        <v>370</v>
      </c>
      <c r="BA19" s="317">
        <v>9</v>
      </c>
      <c r="BB19" s="317">
        <v>11</v>
      </c>
    </row>
    <row r="20" spans="1:54">
      <c r="A20" s="292" t="s">
        <v>407</v>
      </c>
      <c r="B20" s="293">
        <v>32</v>
      </c>
      <c r="C20" s="294" t="s">
        <v>305</v>
      </c>
      <c r="D20" s="295" t="s">
        <v>58</v>
      </c>
      <c r="E20" s="296">
        <v>200700448</v>
      </c>
      <c r="F20" s="318" t="s">
        <v>280</v>
      </c>
      <c r="G20" s="298">
        <v>0</v>
      </c>
      <c r="H20" s="319">
        <v>58.8934</v>
      </c>
      <c r="I20" s="300">
        <v>5.3</v>
      </c>
      <c r="J20" s="301">
        <v>5.0999999999999996</v>
      </c>
      <c r="K20" s="301">
        <v>5.5</v>
      </c>
      <c r="L20" s="301">
        <v>6.4</v>
      </c>
      <c r="M20" s="301">
        <v>6.6</v>
      </c>
      <c r="N20" s="301" t="s">
        <v>370</v>
      </c>
      <c r="O20" s="301" t="s">
        <v>370</v>
      </c>
      <c r="P20" s="302">
        <v>17.199999999999996</v>
      </c>
      <c r="Q20" s="303">
        <v>13.76</v>
      </c>
      <c r="R20" s="304">
        <v>5.7</v>
      </c>
      <c r="S20" s="305">
        <v>6.2</v>
      </c>
      <c r="T20" s="305">
        <v>6.2</v>
      </c>
      <c r="U20" s="305">
        <v>5.9</v>
      </c>
      <c r="V20" s="305">
        <v>6</v>
      </c>
      <c r="W20" s="305" t="s">
        <v>370</v>
      </c>
      <c r="X20" s="305" t="s">
        <v>370</v>
      </c>
      <c r="Y20" s="305">
        <v>18.100000000000001</v>
      </c>
      <c r="Z20" s="306">
        <v>15.6867</v>
      </c>
      <c r="AA20" s="307"/>
      <c r="AB20" s="308"/>
      <c r="AC20" s="308"/>
      <c r="AD20" s="308"/>
      <c r="AE20" s="308"/>
      <c r="AF20" s="308"/>
      <c r="AG20" s="308"/>
      <c r="AH20" s="308"/>
      <c r="AI20" s="309"/>
      <c r="AJ20" s="310"/>
      <c r="AK20" s="311"/>
      <c r="AL20" s="311"/>
      <c r="AM20" s="311"/>
      <c r="AN20" s="311"/>
      <c r="AO20" s="311"/>
      <c r="AP20" s="311"/>
      <c r="AQ20" s="311"/>
      <c r="AR20" s="312"/>
      <c r="AS20" s="313">
        <v>29.4467</v>
      </c>
      <c r="AT20" s="313">
        <v>58.8934</v>
      </c>
      <c r="AU20" s="314" t="s">
        <v>370</v>
      </c>
      <c r="AV20" s="315" t="s">
        <v>375</v>
      </c>
      <c r="AW20" s="315" t="s">
        <v>370</v>
      </c>
      <c r="AX20" s="316">
        <v>0</v>
      </c>
      <c r="AY20" s="317">
        <v>10</v>
      </c>
      <c r="AZ20" s="317">
        <v>10</v>
      </c>
      <c r="BA20" s="317" t="s">
        <v>370</v>
      </c>
      <c r="BB20" s="317" t="s">
        <v>370</v>
      </c>
    </row>
    <row r="21" spans="1:54">
      <c r="A21" s="292" t="s">
        <v>408</v>
      </c>
      <c r="B21" s="293">
        <v>61</v>
      </c>
      <c r="C21" s="294" t="s">
        <v>339</v>
      </c>
      <c r="D21" s="295" t="s">
        <v>16</v>
      </c>
      <c r="E21" s="296">
        <v>200600572</v>
      </c>
      <c r="F21" s="318" t="s">
        <v>280</v>
      </c>
      <c r="G21" s="298">
        <v>0</v>
      </c>
      <c r="H21" s="319">
        <v>58.866599999999998</v>
      </c>
      <c r="I21" s="300"/>
      <c r="J21" s="301"/>
      <c r="K21" s="301"/>
      <c r="L21" s="301"/>
      <c r="M21" s="301"/>
      <c r="N21" s="301"/>
      <c r="O21" s="301"/>
      <c r="P21" s="302"/>
      <c r="Q21" s="303"/>
      <c r="R21" s="304"/>
      <c r="S21" s="305"/>
      <c r="T21" s="305"/>
      <c r="U21" s="305"/>
      <c r="V21" s="305"/>
      <c r="W21" s="305"/>
      <c r="X21" s="305"/>
      <c r="Y21" s="305"/>
      <c r="Z21" s="306"/>
      <c r="AA21" s="307">
        <v>5.8</v>
      </c>
      <c r="AB21" s="308">
        <v>5.7</v>
      </c>
      <c r="AC21" s="308">
        <v>5.6</v>
      </c>
      <c r="AD21" s="308">
        <v>5.9</v>
      </c>
      <c r="AE21" s="308">
        <v>5.9</v>
      </c>
      <c r="AF21" s="308" t="s">
        <v>370</v>
      </c>
      <c r="AG21" s="308" t="s">
        <v>370</v>
      </c>
      <c r="AH21" s="308">
        <v>17.399999999999999</v>
      </c>
      <c r="AI21" s="309">
        <v>13.92</v>
      </c>
      <c r="AJ21" s="310">
        <v>6</v>
      </c>
      <c r="AK21" s="311">
        <v>6.2</v>
      </c>
      <c r="AL21" s="311">
        <v>5.7</v>
      </c>
      <c r="AM21" s="311">
        <v>6.4</v>
      </c>
      <c r="AN21" s="311">
        <v>5.6</v>
      </c>
      <c r="AO21" s="311" t="s">
        <v>370</v>
      </c>
      <c r="AP21" s="311" t="s">
        <v>370</v>
      </c>
      <c r="AQ21" s="311">
        <v>17.899999999999999</v>
      </c>
      <c r="AR21" s="312">
        <v>15.513299999999999</v>
      </c>
      <c r="AS21" s="313">
        <v>29.433299999999999</v>
      </c>
      <c r="AT21" s="313">
        <v>58.866599999999998</v>
      </c>
      <c r="AU21" s="314" t="s">
        <v>370</v>
      </c>
      <c r="AV21" s="315" t="s">
        <v>375</v>
      </c>
      <c r="AW21" s="315" t="s">
        <v>370</v>
      </c>
      <c r="AX21" s="316">
        <v>0</v>
      </c>
      <c r="AY21" s="317" t="s">
        <v>370</v>
      </c>
      <c r="AZ21" s="317" t="s">
        <v>370</v>
      </c>
      <c r="BA21" s="317">
        <v>13</v>
      </c>
      <c r="BB21" s="317">
        <v>10</v>
      </c>
    </row>
    <row r="22" spans="1:54">
      <c r="A22" s="292" t="s">
        <v>409</v>
      </c>
      <c r="B22" s="293">
        <v>64</v>
      </c>
      <c r="C22" s="294" t="s">
        <v>342</v>
      </c>
      <c r="D22" s="295" t="s">
        <v>58</v>
      </c>
      <c r="E22" s="296">
        <v>200602342</v>
      </c>
      <c r="F22" s="318" t="s">
        <v>280</v>
      </c>
      <c r="G22" s="298">
        <v>0</v>
      </c>
      <c r="H22" s="319">
        <v>58.52</v>
      </c>
      <c r="I22" s="300"/>
      <c r="J22" s="301"/>
      <c r="K22" s="301"/>
      <c r="L22" s="301"/>
      <c r="M22" s="301"/>
      <c r="N22" s="301"/>
      <c r="O22" s="301"/>
      <c r="P22" s="302"/>
      <c r="Q22" s="303"/>
      <c r="R22" s="304"/>
      <c r="S22" s="305"/>
      <c r="T22" s="305"/>
      <c r="U22" s="305"/>
      <c r="V22" s="305"/>
      <c r="W22" s="305"/>
      <c r="X22" s="305"/>
      <c r="Y22" s="305"/>
      <c r="Z22" s="306"/>
      <c r="AA22" s="307">
        <v>5.9</v>
      </c>
      <c r="AB22" s="308">
        <v>6.2</v>
      </c>
      <c r="AC22" s="308">
        <v>5.9</v>
      </c>
      <c r="AD22" s="308">
        <v>5.6</v>
      </c>
      <c r="AE22" s="308">
        <v>5.6</v>
      </c>
      <c r="AF22" s="308" t="s">
        <v>370</v>
      </c>
      <c r="AG22" s="308" t="s">
        <v>370</v>
      </c>
      <c r="AH22" s="308">
        <v>17.400000000000006</v>
      </c>
      <c r="AI22" s="309">
        <v>13.92</v>
      </c>
      <c r="AJ22" s="310">
        <v>5.6</v>
      </c>
      <c r="AK22" s="311">
        <v>5.7</v>
      </c>
      <c r="AL22" s="311">
        <v>6.3</v>
      </c>
      <c r="AM22" s="311">
        <v>6.1</v>
      </c>
      <c r="AN22" s="311">
        <v>5.9</v>
      </c>
      <c r="AO22" s="311" t="s">
        <v>370</v>
      </c>
      <c r="AP22" s="311" t="s">
        <v>370</v>
      </c>
      <c r="AQ22" s="311">
        <v>17.700000000000003</v>
      </c>
      <c r="AR22" s="312">
        <v>15.34</v>
      </c>
      <c r="AS22" s="313">
        <v>29.259999999999998</v>
      </c>
      <c r="AT22" s="313">
        <v>58.52</v>
      </c>
      <c r="AU22" s="314" t="s">
        <v>370</v>
      </c>
      <c r="AV22" s="315" t="s">
        <v>375</v>
      </c>
      <c r="AW22" s="315" t="s">
        <v>370</v>
      </c>
      <c r="AX22" s="316">
        <v>0</v>
      </c>
      <c r="AY22" s="317" t="s">
        <v>370</v>
      </c>
      <c r="AZ22" s="317" t="s">
        <v>370</v>
      </c>
      <c r="BA22" s="317">
        <v>13</v>
      </c>
      <c r="BB22" s="317">
        <v>12</v>
      </c>
    </row>
    <row r="23" spans="1:54">
      <c r="A23" s="292" t="s">
        <v>410</v>
      </c>
      <c r="B23" s="293">
        <v>7</v>
      </c>
      <c r="C23" s="294" t="s">
        <v>281</v>
      </c>
      <c r="D23" s="295" t="s">
        <v>189</v>
      </c>
      <c r="E23" s="296">
        <v>200502532</v>
      </c>
      <c r="F23" s="318" t="s">
        <v>280</v>
      </c>
      <c r="G23" s="298">
        <v>0</v>
      </c>
      <c r="H23" s="319">
        <v>58.026600000000002</v>
      </c>
      <c r="I23" s="300">
        <v>5.7</v>
      </c>
      <c r="J23" s="301">
        <v>5.8</v>
      </c>
      <c r="K23" s="301">
        <v>5.6</v>
      </c>
      <c r="L23" s="301">
        <v>5.7</v>
      </c>
      <c r="M23" s="301">
        <v>6.3</v>
      </c>
      <c r="N23" s="301" t="s">
        <v>370</v>
      </c>
      <c r="O23" s="301" t="s">
        <v>370</v>
      </c>
      <c r="P23" s="302">
        <v>17.200000000000003</v>
      </c>
      <c r="Q23" s="303">
        <v>13.76</v>
      </c>
      <c r="R23" s="304">
        <v>5.8</v>
      </c>
      <c r="S23" s="305">
        <v>6</v>
      </c>
      <c r="T23" s="305">
        <v>5.8</v>
      </c>
      <c r="U23" s="305">
        <v>6.1</v>
      </c>
      <c r="V23" s="305">
        <v>5.5</v>
      </c>
      <c r="W23" s="305" t="s">
        <v>370</v>
      </c>
      <c r="X23" s="305" t="s">
        <v>370</v>
      </c>
      <c r="Y23" s="305">
        <v>17.600000000000001</v>
      </c>
      <c r="Z23" s="306">
        <v>15.253299999999999</v>
      </c>
      <c r="AA23" s="307"/>
      <c r="AB23" s="308"/>
      <c r="AC23" s="308"/>
      <c r="AD23" s="308"/>
      <c r="AE23" s="308"/>
      <c r="AF23" s="308"/>
      <c r="AG23" s="308"/>
      <c r="AH23" s="308"/>
      <c r="AI23" s="309"/>
      <c r="AJ23" s="310"/>
      <c r="AK23" s="311"/>
      <c r="AL23" s="311"/>
      <c r="AM23" s="311"/>
      <c r="AN23" s="311"/>
      <c r="AO23" s="311"/>
      <c r="AP23" s="311"/>
      <c r="AQ23" s="311"/>
      <c r="AR23" s="312"/>
      <c r="AS23" s="313">
        <v>29.013300000000001</v>
      </c>
      <c r="AT23" s="313">
        <v>58.026600000000002</v>
      </c>
      <c r="AU23" s="314" t="s">
        <v>370</v>
      </c>
      <c r="AV23" s="315" t="s">
        <v>375</v>
      </c>
      <c r="AW23" s="315" t="s">
        <v>370</v>
      </c>
      <c r="AX23" s="316">
        <v>0</v>
      </c>
      <c r="AY23" s="317">
        <v>10</v>
      </c>
      <c r="AZ23" s="317">
        <v>13</v>
      </c>
      <c r="BA23" s="317" t="s">
        <v>370</v>
      </c>
      <c r="BB23" s="317" t="s">
        <v>370</v>
      </c>
    </row>
    <row r="24" spans="1:54">
      <c r="A24" s="292" t="s">
        <v>374</v>
      </c>
      <c r="B24" s="293">
        <v>28</v>
      </c>
      <c r="C24" s="294" t="s">
        <v>301</v>
      </c>
      <c r="D24" s="295" t="s">
        <v>167</v>
      </c>
      <c r="E24" s="296">
        <v>200601480</v>
      </c>
      <c r="F24" s="318" t="s">
        <v>280</v>
      </c>
      <c r="G24" s="298">
        <v>0</v>
      </c>
      <c r="H24" s="319">
        <v>57.346600000000002</v>
      </c>
      <c r="I24" s="300">
        <v>5.7</v>
      </c>
      <c r="J24" s="301">
        <v>5.8</v>
      </c>
      <c r="K24" s="301">
        <v>5.8</v>
      </c>
      <c r="L24" s="301">
        <v>5.6</v>
      </c>
      <c r="M24" s="301">
        <v>5.2</v>
      </c>
      <c r="N24" s="301" t="s">
        <v>370</v>
      </c>
      <c r="O24" s="301" t="s">
        <v>370</v>
      </c>
      <c r="P24" s="302">
        <v>17.099999999999998</v>
      </c>
      <c r="Q24" s="303">
        <v>13.68</v>
      </c>
      <c r="R24" s="304">
        <v>5.4</v>
      </c>
      <c r="S24" s="305">
        <v>5.7</v>
      </c>
      <c r="T24" s="305">
        <v>5.8</v>
      </c>
      <c r="U24" s="305">
        <v>5.8</v>
      </c>
      <c r="V24" s="305">
        <v>5.8</v>
      </c>
      <c r="W24" s="305" t="s">
        <v>370</v>
      </c>
      <c r="X24" s="305" t="s">
        <v>370</v>
      </c>
      <c r="Y24" s="305">
        <v>17.300000000000004</v>
      </c>
      <c r="Z24" s="306">
        <v>14.9933</v>
      </c>
      <c r="AA24" s="307"/>
      <c r="AB24" s="308"/>
      <c r="AC24" s="308"/>
      <c r="AD24" s="308"/>
      <c r="AE24" s="308"/>
      <c r="AF24" s="308"/>
      <c r="AG24" s="308"/>
      <c r="AH24" s="308"/>
      <c r="AI24" s="309"/>
      <c r="AJ24" s="310"/>
      <c r="AK24" s="311"/>
      <c r="AL24" s="311"/>
      <c r="AM24" s="311"/>
      <c r="AN24" s="311"/>
      <c r="AO24" s="311"/>
      <c r="AP24" s="311"/>
      <c r="AQ24" s="311"/>
      <c r="AR24" s="312"/>
      <c r="AS24" s="313">
        <v>28.673299999999998</v>
      </c>
      <c r="AT24" s="313">
        <v>57.346600000000002</v>
      </c>
      <c r="AU24" s="314" t="s">
        <v>370</v>
      </c>
      <c r="AV24" s="315" t="s">
        <v>375</v>
      </c>
      <c r="AW24" s="315" t="s">
        <v>370</v>
      </c>
      <c r="AX24" s="316">
        <v>0</v>
      </c>
      <c r="AY24" s="317">
        <v>12</v>
      </c>
      <c r="AZ24" s="317">
        <v>17</v>
      </c>
      <c r="BA24" s="317" t="s">
        <v>370</v>
      </c>
      <c r="BB24" s="317" t="s">
        <v>370</v>
      </c>
    </row>
    <row r="25" spans="1:54">
      <c r="A25" s="292" t="s">
        <v>376</v>
      </c>
      <c r="B25" s="293">
        <v>59</v>
      </c>
      <c r="C25" s="294" t="s">
        <v>337</v>
      </c>
      <c r="D25" s="295" t="s">
        <v>171</v>
      </c>
      <c r="E25" s="296">
        <v>200801986</v>
      </c>
      <c r="F25" s="318" t="s">
        <v>280</v>
      </c>
      <c r="G25" s="298">
        <v>0</v>
      </c>
      <c r="H25" s="319">
        <v>56.773400000000002</v>
      </c>
      <c r="I25" s="300"/>
      <c r="J25" s="301"/>
      <c r="K25" s="301"/>
      <c r="L25" s="301"/>
      <c r="M25" s="301"/>
      <c r="N25" s="301"/>
      <c r="O25" s="301"/>
      <c r="P25" s="302"/>
      <c r="Q25" s="303"/>
      <c r="R25" s="304"/>
      <c r="S25" s="305"/>
      <c r="T25" s="305"/>
      <c r="U25" s="305"/>
      <c r="V25" s="305"/>
      <c r="W25" s="305"/>
      <c r="X25" s="305"/>
      <c r="Y25" s="305"/>
      <c r="Z25" s="306"/>
      <c r="AA25" s="307">
        <v>6</v>
      </c>
      <c r="AB25" s="308">
        <v>6</v>
      </c>
      <c r="AC25" s="308">
        <v>5.8</v>
      </c>
      <c r="AD25" s="308">
        <v>5.7</v>
      </c>
      <c r="AE25" s="308">
        <v>5.5</v>
      </c>
      <c r="AF25" s="308" t="s">
        <v>370</v>
      </c>
      <c r="AG25" s="308" t="s">
        <v>370</v>
      </c>
      <c r="AH25" s="308">
        <v>17.5</v>
      </c>
      <c r="AI25" s="309">
        <v>14</v>
      </c>
      <c r="AJ25" s="310">
        <v>5.5</v>
      </c>
      <c r="AK25" s="311">
        <v>5.6</v>
      </c>
      <c r="AL25" s="311">
        <v>5.4</v>
      </c>
      <c r="AM25" s="311">
        <v>5.6</v>
      </c>
      <c r="AN25" s="311">
        <v>5.5</v>
      </c>
      <c r="AO25" s="311" t="s">
        <v>370</v>
      </c>
      <c r="AP25" s="311" t="s">
        <v>370</v>
      </c>
      <c r="AQ25" s="311">
        <v>16.600000000000001</v>
      </c>
      <c r="AR25" s="312">
        <v>14.386699999999999</v>
      </c>
      <c r="AS25" s="313">
        <v>28.386699999999998</v>
      </c>
      <c r="AT25" s="313">
        <v>56.773400000000002</v>
      </c>
      <c r="AU25" s="314" t="s">
        <v>370</v>
      </c>
      <c r="AV25" s="315" t="s">
        <v>377</v>
      </c>
      <c r="AW25" s="315" t="s">
        <v>370</v>
      </c>
      <c r="AX25" s="316">
        <v>0</v>
      </c>
      <c r="AY25" s="317" t="s">
        <v>370</v>
      </c>
      <c r="AZ25" s="317" t="s">
        <v>370</v>
      </c>
      <c r="BA25" s="317">
        <v>11</v>
      </c>
      <c r="BB25" s="317">
        <v>18</v>
      </c>
    </row>
    <row r="26" spans="1:54" s="236" customFormat="1">
      <c r="A26" s="446" t="s">
        <v>378</v>
      </c>
      <c r="B26" s="447">
        <v>22</v>
      </c>
      <c r="C26" s="448" t="s">
        <v>295</v>
      </c>
      <c r="D26" s="449" t="s">
        <v>41</v>
      </c>
      <c r="E26" s="450">
        <v>200600094</v>
      </c>
      <c r="F26" s="451" t="s">
        <v>280</v>
      </c>
      <c r="G26" s="452">
        <v>0</v>
      </c>
      <c r="H26" s="453">
        <v>56.693399999999997</v>
      </c>
      <c r="I26" s="454">
        <v>5.6</v>
      </c>
      <c r="J26" s="455">
        <v>5.0999999999999996</v>
      </c>
      <c r="K26" s="455">
        <v>5.4</v>
      </c>
      <c r="L26" s="455">
        <v>5.9</v>
      </c>
      <c r="M26" s="455">
        <v>5.8</v>
      </c>
      <c r="N26" s="455" t="s">
        <v>370</v>
      </c>
      <c r="O26" s="455" t="s">
        <v>370</v>
      </c>
      <c r="P26" s="456">
        <v>16.799999999999997</v>
      </c>
      <c r="Q26" s="457">
        <v>13.44</v>
      </c>
      <c r="R26" s="469">
        <v>5.8</v>
      </c>
      <c r="S26" s="470">
        <v>5.8</v>
      </c>
      <c r="T26" s="470">
        <v>5.7</v>
      </c>
      <c r="U26" s="470">
        <v>5.7</v>
      </c>
      <c r="V26" s="470">
        <v>5.7</v>
      </c>
      <c r="W26" s="470" t="s">
        <v>370</v>
      </c>
      <c r="X26" s="470" t="s">
        <v>370</v>
      </c>
      <c r="Y26" s="470">
        <v>17.2</v>
      </c>
      <c r="Z26" s="471">
        <v>14.906700000000001</v>
      </c>
      <c r="AA26" s="458"/>
      <c r="AB26" s="459"/>
      <c r="AC26" s="459"/>
      <c r="AD26" s="459"/>
      <c r="AE26" s="459"/>
      <c r="AF26" s="459"/>
      <c r="AG26" s="459"/>
      <c r="AH26" s="459"/>
      <c r="AI26" s="460"/>
      <c r="AJ26" s="461"/>
      <c r="AK26" s="462"/>
      <c r="AL26" s="462"/>
      <c r="AM26" s="462"/>
      <c r="AN26" s="462"/>
      <c r="AO26" s="462"/>
      <c r="AP26" s="462"/>
      <c r="AQ26" s="462"/>
      <c r="AR26" s="463"/>
      <c r="AS26" s="464">
        <v>28.346699999999998</v>
      </c>
      <c r="AT26" s="464">
        <v>56.693399999999997</v>
      </c>
      <c r="AU26" s="465" t="s">
        <v>370</v>
      </c>
      <c r="AV26" s="466" t="s">
        <v>377</v>
      </c>
      <c r="AW26" s="466" t="s">
        <v>370</v>
      </c>
      <c r="AX26" s="467">
        <v>0</v>
      </c>
      <c r="AY26" s="468">
        <v>14</v>
      </c>
      <c r="AZ26" s="468">
        <v>20</v>
      </c>
      <c r="BA26" s="468" t="s">
        <v>370</v>
      </c>
      <c r="BB26" s="468" t="s">
        <v>370</v>
      </c>
    </row>
    <row r="27" spans="1:54">
      <c r="A27" s="292" t="s">
        <v>379</v>
      </c>
      <c r="B27" s="293">
        <v>39</v>
      </c>
      <c r="C27" s="294" t="s">
        <v>315</v>
      </c>
      <c r="D27" s="295" t="s">
        <v>189</v>
      </c>
      <c r="E27" s="296">
        <v>200601494</v>
      </c>
      <c r="F27" s="318" t="s">
        <v>280</v>
      </c>
      <c r="G27" s="298">
        <v>0</v>
      </c>
      <c r="H27" s="319">
        <v>55.826599999999999</v>
      </c>
      <c r="I27" s="300"/>
      <c r="J27" s="301"/>
      <c r="K27" s="301"/>
      <c r="L27" s="301"/>
      <c r="M27" s="301"/>
      <c r="N27" s="301"/>
      <c r="O27" s="301"/>
      <c r="P27" s="302"/>
      <c r="Q27" s="303"/>
      <c r="R27" s="304"/>
      <c r="S27" s="305"/>
      <c r="T27" s="305"/>
      <c r="U27" s="305"/>
      <c r="V27" s="305"/>
      <c r="W27" s="305"/>
      <c r="X27" s="305"/>
      <c r="Y27" s="305"/>
      <c r="Z27" s="306"/>
      <c r="AA27" s="307">
        <v>5.3</v>
      </c>
      <c r="AB27" s="308">
        <v>5.6</v>
      </c>
      <c r="AC27" s="308">
        <v>5.5</v>
      </c>
      <c r="AD27" s="308">
        <v>5.7</v>
      </c>
      <c r="AE27" s="308">
        <v>5.7</v>
      </c>
      <c r="AF27" s="308" t="s">
        <v>370</v>
      </c>
      <c r="AG27" s="308" t="s">
        <v>370</v>
      </c>
      <c r="AH27" s="308">
        <v>16.799999999999997</v>
      </c>
      <c r="AI27" s="309">
        <v>13.44</v>
      </c>
      <c r="AJ27" s="310">
        <v>5.8</v>
      </c>
      <c r="AK27" s="311">
        <v>5.9</v>
      </c>
      <c r="AL27" s="311">
        <v>5.4</v>
      </c>
      <c r="AM27" s="311">
        <v>5.5</v>
      </c>
      <c r="AN27" s="311">
        <v>5.2</v>
      </c>
      <c r="AO27" s="311" t="s">
        <v>370</v>
      </c>
      <c r="AP27" s="311" t="s">
        <v>370</v>
      </c>
      <c r="AQ27" s="311">
        <v>16.7</v>
      </c>
      <c r="AR27" s="312">
        <v>14.4733</v>
      </c>
      <c r="AS27" s="313">
        <v>27.9133</v>
      </c>
      <c r="AT27" s="313">
        <v>55.826599999999999</v>
      </c>
      <c r="AU27" s="314" t="s">
        <v>370</v>
      </c>
      <c r="AV27" s="315" t="s">
        <v>377</v>
      </c>
      <c r="AW27" s="315" t="s">
        <v>370</v>
      </c>
      <c r="AX27" s="316">
        <v>0</v>
      </c>
      <c r="AY27" s="317" t="s">
        <v>370</v>
      </c>
      <c r="AZ27" s="317" t="s">
        <v>370</v>
      </c>
      <c r="BA27" s="317">
        <v>21</v>
      </c>
      <c r="BB27" s="317">
        <v>17</v>
      </c>
    </row>
    <row r="28" spans="1:54">
      <c r="A28" s="292" t="s">
        <v>380</v>
      </c>
      <c r="B28" s="293">
        <v>52</v>
      </c>
      <c r="C28" s="294" t="s">
        <v>330</v>
      </c>
      <c r="D28" s="295" t="s">
        <v>181</v>
      </c>
      <c r="E28" s="296">
        <v>200503478</v>
      </c>
      <c r="F28" s="318" t="s">
        <v>280</v>
      </c>
      <c r="G28" s="298">
        <v>0</v>
      </c>
      <c r="H28" s="319">
        <v>55.253399999999999</v>
      </c>
      <c r="I28" s="300"/>
      <c r="J28" s="301"/>
      <c r="K28" s="301"/>
      <c r="L28" s="301"/>
      <c r="M28" s="301"/>
      <c r="N28" s="301"/>
      <c r="O28" s="301"/>
      <c r="P28" s="302"/>
      <c r="Q28" s="303"/>
      <c r="R28" s="304"/>
      <c r="S28" s="305"/>
      <c r="T28" s="305"/>
      <c r="U28" s="305"/>
      <c r="V28" s="305"/>
      <c r="W28" s="305"/>
      <c r="X28" s="305"/>
      <c r="Y28" s="305"/>
      <c r="Z28" s="306"/>
      <c r="AA28" s="307">
        <v>5.7</v>
      </c>
      <c r="AB28" s="308">
        <v>5.9</v>
      </c>
      <c r="AC28" s="308">
        <v>6</v>
      </c>
      <c r="AD28" s="308">
        <v>5.6</v>
      </c>
      <c r="AE28" s="308">
        <v>5.6</v>
      </c>
      <c r="AF28" s="308" t="s">
        <v>370</v>
      </c>
      <c r="AG28" s="308" t="s">
        <v>370</v>
      </c>
      <c r="AH28" s="308">
        <v>17.200000000000003</v>
      </c>
      <c r="AI28" s="309">
        <v>13.76</v>
      </c>
      <c r="AJ28" s="310">
        <v>5.5</v>
      </c>
      <c r="AK28" s="311">
        <v>5.8</v>
      </c>
      <c r="AL28" s="311">
        <v>5.3</v>
      </c>
      <c r="AM28" s="311">
        <v>4.9000000000000004</v>
      </c>
      <c r="AN28" s="311">
        <v>5.2</v>
      </c>
      <c r="AO28" s="311" t="s">
        <v>370</v>
      </c>
      <c r="AP28" s="311" t="s">
        <v>370</v>
      </c>
      <c r="AQ28" s="311">
        <v>15.999999999999998</v>
      </c>
      <c r="AR28" s="312">
        <v>13.8667</v>
      </c>
      <c r="AS28" s="313">
        <v>27.6267</v>
      </c>
      <c r="AT28" s="313">
        <v>55.253399999999999</v>
      </c>
      <c r="AU28" s="314" t="s">
        <v>370</v>
      </c>
      <c r="AV28" s="315" t="s">
        <v>377</v>
      </c>
      <c r="AW28" s="315" t="s">
        <v>370</v>
      </c>
      <c r="AX28" s="316">
        <v>0</v>
      </c>
      <c r="AY28" s="317" t="s">
        <v>370</v>
      </c>
      <c r="AZ28" s="317" t="s">
        <v>370</v>
      </c>
      <c r="BA28" s="317">
        <v>16</v>
      </c>
      <c r="BB28" s="317">
        <v>23</v>
      </c>
    </row>
    <row r="29" spans="1:54">
      <c r="A29" s="292" t="s">
        <v>381</v>
      </c>
      <c r="B29" s="293">
        <v>40</v>
      </c>
      <c r="C29" s="294" t="s">
        <v>316</v>
      </c>
      <c r="D29" s="295" t="s">
        <v>58</v>
      </c>
      <c r="E29" s="296">
        <v>200603616</v>
      </c>
      <c r="F29" s="318" t="s">
        <v>280</v>
      </c>
      <c r="G29" s="298">
        <v>0</v>
      </c>
      <c r="H29" s="319">
        <v>55.1066</v>
      </c>
      <c r="I29" s="300"/>
      <c r="J29" s="301"/>
      <c r="K29" s="301"/>
      <c r="L29" s="301"/>
      <c r="M29" s="301"/>
      <c r="N29" s="301"/>
      <c r="O29" s="301"/>
      <c r="P29" s="302"/>
      <c r="Q29" s="303"/>
      <c r="R29" s="304"/>
      <c r="S29" s="305"/>
      <c r="T29" s="305"/>
      <c r="U29" s="305"/>
      <c r="V29" s="305"/>
      <c r="W29" s="305"/>
      <c r="X29" s="305"/>
      <c r="Y29" s="305"/>
      <c r="Z29" s="306"/>
      <c r="AA29" s="307">
        <v>5.7</v>
      </c>
      <c r="AB29" s="308">
        <v>5.7</v>
      </c>
      <c r="AC29" s="308">
        <v>5.9</v>
      </c>
      <c r="AD29" s="308">
        <v>5.4</v>
      </c>
      <c r="AE29" s="308">
        <v>5.6</v>
      </c>
      <c r="AF29" s="308" t="s">
        <v>370</v>
      </c>
      <c r="AG29" s="308" t="s">
        <v>370</v>
      </c>
      <c r="AH29" s="308">
        <v>17.000000000000007</v>
      </c>
      <c r="AI29" s="309">
        <v>13.6</v>
      </c>
      <c r="AJ29" s="310">
        <v>5.4</v>
      </c>
      <c r="AK29" s="311">
        <v>5.8</v>
      </c>
      <c r="AL29" s="311">
        <v>5.3</v>
      </c>
      <c r="AM29" s="311">
        <v>5.3</v>
      </c>
      <c r="AN29" s="311">
        <v>5.4</v>
      </c>
      <c r="AO29" s="311" t="s">
        <v>370</v>
      </c>
      <c r="AP29" s="311" t="s">
        <v>370</v>
      </c>
      <c r="AQ29" s="311">
        <v>16.100000000000001</v>
      </c>
      <c r="AR29" s="312">
        <v>13.9533</v>
      </c>
      <c r="AS29" s="313">
        <v>27.5533</v>
      </c>
      <c r="AT29" s="313">
        <v>55.1066</v>
      </c>
      <c r="AU29" s="314" t="s">
        <v>370</v>
      </c>
      <c r="AV29" s="315" t="s">
        <v>377</v>
      </c>
      <c r="AW29" s="315" t="s">
        <v>370</v>
      </c>
      <c r="AX29" s="316">
        <v>0</v>
      </c>
      <c r="AY29" s="317" t="s">
        <v>370</v>
      </c>
      <c r="AZ29" s="317" t="s">
        <v>370</v>
      </c>
      <c r="BA29" s="317">
        <v>19</v>
      </c>
      <c r="BB29" s="317">
        <v>22</v>
      </c>
    </row>
    <row r="30" spans="1:54" s="236" customFormat="1">
      <c r="A30" s="446" t="s">
        <v>382</v>
      </c>
      <c r="B30" s="447">
        <v>30</v>
      </c>
      <c r="C30" s="448" t="s">
        <v>303</v>
      </c>
      <c r="D30" s="449" t="s">
        <v>41</v>
      </c>
      <c r="E30" s="450">
        <v>200603746</v>
      </c>
      <c r="F30" s="451" t="s">
        <v>280</v>
      </c>
      <c r="G30" s="452">
        <v>0</v>
      </c>
      <c r="H30" s="453">
        <v>54.36</v>
      </c>
      <c r="I30" s="454">
        <v>5.6</v>
      </c>
      <c r="J30" s="455">
        <v>4.7</v>
      </c>
      <c r="K30" s="455">
        <v>5.2</v>
      </c>
      <c r="L30" s="455">
        <v>5.7</v>
      </c>
      <c r="M30" s="455">
        <v>5.3</v>
      </c>
      <c r="N30" s="455" t="s">
        <v>370</v>
      </c>
      <c r="O30" s="455" t="s">
        <v>370</v>
      </c>
      <c r="P30" s="456">
        <v>16.100000000000001</v>
      </c>
      <c r="Q30" s="457">
        <v>12.88</v>
      </c>
      <c r="R30" s="469">
        <v>5</v>
      </c>
      <c r="S30" s="470">
        <v>5.4</v>
      </c>
      <c r="T30" s="470">
        <v>5.5</v>
      </c>
      <c r="U30" s="470">
        <v>5.6</v>
      </c>
      <c r="V30" s="470">
        <v>5.8</v>
      </c>
      <c r="W30" s="470" t="s">
        <v>370</v>
      </c>
      <c r="X30" s="470" t="s">
        <v>370</v>
      </c>
      <c r="Y30" s="470">
        <v>16.5</v>
      </c>
      <c r="Z30" s="471">
        <v>14.3</v>
      </c>
      <c r="AA30" s="458"/>
      <c r="AB30" s="459"/>
      <c r="AC30" s="459"/>
      <c r="AD30" s="459"/>
      <c r="AE30" s="459"/>
      <c r="AF30" s="459"/>
      <c r="AG30" s="459"/>
      <c r="AH30" s="459"/>
      <c r="AI30" s="460"/>
      <c r="AJ30" s="461"/>
      <c r="AK30" s="462"/>
      <c r="AL30" s="462"/>
      <c r="AM30" s="462"/>
      <c r="AN30" s="462"/>
      <c r="AO30" s="462"/>
      <c r="AP30" s="462"/>
      <c r="AQ30" s="462"/>
      <c r="AR30" s="463"/>
      <c r="AS30" s="464">
        <v>27.18</v>
      </c>
      <c r="AT30" s="464">
        <v>54.36</v>
      </c>
      <c r="AU30" s="465" t="s">
        <v>370</v>
      </c>
      <c r="AV30" s="466" t="s">
        <v>377</v>
      </c>
      <c r="AW30" s="466" t="s">
        <v>370</v>
      </c>
      <c r="AX30" s="467">
        <v>0</v>
      </c>
      <c r="AY30" s="468">
        <v>17</v>
      </c>
      <c r="AZ30" s="468">
        <v>24</v>
      </c>
      <c r="BA30" s="468" t="s">
        <v>370</v>
      </c>
      <c r="BB30" s="468" t="s">
        <v>370</v>
      </c>
    </row>
    <row r="31" spans="1:54">
      <c r="A31" s="292" t="s">
        <v>383</v>
      </c>
      <c r="B31" s="293">
        <v>42</v>
      </c>
      <c r="C31" s="294" t="s">
        <v>319</v>
      </c>
      <c r="D31" s="295" t="s">
        <v>16</v>
      </c>
      <c r="E31" s="296">
        <v>200504796</v>
      </c>
      <c r="F31" s="318" t="s">
        <v>280</v>
      </c>
      <c r="G31" s="298">
        <v>0</v>
      </c>
      <c r="H31" s="319">
        <v>54.173400000000001</v>
      </c>
      <c r="I31" s="300"/>
      <c r="J31" s="301"/>
      <c r="K31" s="301"/>
      <c r="L31" s="301"/>
      <c r="M31" s="301"/>
      <c r="N31" s="301"/>
      <c r="O31" s="301"/>
      <c r="P31" s="302"/>
      <c r="Q31" s="303"/>
      <c r="R31" s="304"/>
      <c r="S31" s="305"/>
      <c r="T31" s="305"/>
      <c r="U31" s="305"/>
      <c r="V31" s="305"/>
      <c r="W31" s="305"/>
      <c r="X31" s="305"/>
      <c r="Y31" s="305"/>
      <c r="Z31" s="306"/>
      <c r="AA31" s="307">
        <v>5.7</v>
      </c>
      <c r="AB31" s="308">
        <v>6</v>
      </c>
      <c r="AC31" s="308">
        <v>5.8</v>
      </c>
      <c r="AD31" s="308">
        <v>5.8</v>
      </c>
      <c r="AE31" s="308">
        <v>5.9</v>
      </c>
      <c r="AF31" s="308" t="s">
        <v>370</v>
      </c>
      <c r="AG31" s="308" t="s">
        <v>370</v>
      </c>
      <c r="AH31" s="308">
        <v>17.500000000000004</v>
      </c>
      <c r="AI31" s="309">
        <v>14</v>
      </c>
      <c r="AJ31" s="310">
        <v>5.0999999999999996</v>
      </c>
      <c r="AK31" s="311">
        <v>5.6</v>
      </c>
      <c r="AL31" s="311">
        <v>5</v>
      </c>
      <c r="AM31" s="311">
        <v>4.8</v>
      </c>
      <c r="AN31" s="311">
        <v>5</v>
      </c>
      <c r="AO31" s="311" t="s">
        <v>370</v>
      </c>
      <c r="AP31" s="311" t="s">
        <v>370</v>
      </c>
      <c r="AQ31" s="311">
        <v>15.099999999999998</v>
      </c>
      <c r="AR31" s="312">
        <v>13.0867</v>
      </c>
      <c r="AS31" s="313">
        <v>27.0867</v>
      </c>
      <c r="AT31" s="313">
        <v>54.173400000000001</v>
      </c>
      <c r="AU31" s="314" t="s">
        <v>370</v>
      </c>
      <c r="AV31" s="315" t="s">
        <v>377</v>
      </c>
      <c r="AW31" s="315" t="s">
        <v>370</v>
      </c>
      <c r="AX31" s="316">
        <v>0</v>
      </c>
      <c r="AY31" s="317" t="s">
        <v>370</v>
      </c>
      <c r="AZ31" s="317" t="s">
        <v>370</v>
      </c>
      <c r="BA31" s="317">
        <v>11</v>
      </c>
      <c r="BB31" s="317">
        <v>27</v>
      </c>
    </row>
    <row r="32" spans="1:54">
      <c r="A32" s="292" t="s">
        <v>384</v>
      </c>
      <c r="B32" s="293">
        <v>24</v>
      </c>
      <c r="C32" s="294" t="s">
        <v>297</v>
      </c>
      <c r="D32" s="295" t="s">
        <v>181</v>
      </c>
      <c r="E32" s="296">
        <v>200502820</v>
      </c>
      <c r="F32" s="318" t="s">
        <v>280</v>
      </c>
      <c r="G32" s="298">
        <v>0</v>
      </c>
      <c r="H32" s="319">
        <v>54.16</v>
      </c>
      <c r="I32" s="300">
        <v>5.2</v>
      </c>
      <c r="J32" s="301">
        <v>4.5999999999999996</v>
      </c>
      <c r="K32" s="301">
        <v>5.3</v>
      </c>
      <c r="L32" s="301">
        <v>4.8</v>
      </c>
      <c r="M32" s="301">
        <v>5</v>
      </c>
      <c r="N32" s="301" t="s">
        <v>370</v>
      </c>
      <c r="O32" s="301" t="s">
        <v>370</v>
      </c>
      <c r="P32" s="302">
        <v>15.000000000000002</v>
      </c>
      <c r="Q32" s="303">
        <v>12</v>
      </c>
      <c r="R32" s="304">
        <v>5.6</v>
      </c>
      <c r="S32" s="305">
        <v>5.8</v>
      </c>
      <c r="T32" s="305">
        <v>5.8</v>
      </c>
      <c r="U32" s="305">
        <v>5.8</v>
      </c>
      <c r="V32" s="305">
        <v>5.9</v>
      </c>
      <c r="W32" s="305" t="s">
        <v>370</v>
      </c>
      <c r="X32" s="305" t="s">
        <v>370</v>
      </c>
      <c r="Y32" s="305">
        <v>17.399999999999999</v>
      </c>
      <c r="Z32" s="306">
        <v>15.08</v>
      </c>
      <c r="AA32" s="307"/>
      <c r="AB32" s="308"/>
      <c r="AC32" s="308"/>
      <c r="AD32" s="308"/>
      <c r="AE32" s="308"/>
      <c r="AF32" s="308"/>
      <c r="AG32" s="308"/>
      <c r="AH32" s="308"/>
      <c r="AI32" s="309"/>
      <c r="AJ32" s="310"/>
      <c r="AK32" s="311"/>
      <c r="AL32" s="311"/>
      <c r="AM32" s="311"/>
      <c r="AN32" s="311"/>
      <c r="AO32" s="311"/>
      <c r="AP32" s="311"/>
      <c r="AQ32" s="311"/>
      <c r="AR32" s="312"/>
      <c r="AS32" s="313">
        <v>27.08</v>
      </c>
      <c r="AT32" s="313">
        <v>54.16</v>
      </c>
      <c r="AU32" s="314" t="s">
        <v>370</v>
      </c>
      <c r="AV32" s="315" t="s">
        <v>377</v>
      </c>
      <c r="AW32" s="315" t="s">
        <v>370</v>
      </c>
      <c r="AX32" s="316">
        <v>0</v>
      </c>
      <c r="AY32" s="317">
        <v>25</v>
      </c>
      <c r="AZ32" s="317">
        <v>14</v>
      </c>
      <c r="BA32" s="317" t="s">
        <v>370</v>
      </c>
      <c r="BB32" s="317" t="s">
        <v>370</v>
      </c>
    </row>
    <row r="33" spans="1:54">
      <c r="A33" s="292" t="s">
        <v>385</v>
      </c>
      <c r="B33" s="293">
        <v>62</v>
      </c>
      <c r="C33" s="294" t="s">
        <v>340</v>
      </c>
      <c r="D33" s="295" t="s">
        <v>16</v>
      </c>
      <c r="E33" s="296">
        <v>200503718</v>
      </c>
      <c r="F33" s="318" t="s">
        <v>280</v>
      </c>
      <c r="G33" s="298">
        <v>0</v>
      </c>
      <c r="H33" s="319">
        <v>54</v>
      </c>
      <c r="I33" s="300"/>
      <c r="J33" s="301"/>
      <c r="K33" s="301"/>
      <c r="L33" s="301"/>
      <c r="M33" s="301"/>
      <c r="N33" s="301"/>
      <c r="O33" s="301"/>
      <c r="P33" s="302"/>
      <c r="Q33" s="303"/>
      <c r="R33" s="304"/>
      <c r="S33" s="305"/>
      <c r="T33" s="305"/>
      <c r="U33" s="305"/>
      <c r="V33" s="305"/>
      <c r="W33" s="305"/>
      <c r="X33" s="305"/>
      <c r="Y33" s="305"/>
      <c r="Z33" s="306"/>
      <c r="AA33" s="307">
        <v>5.7</v>
      </c>
      <c r="AB33" s="308">
        <v>4.8</v>
      </c>
      <c r="AC33" s="308">
        <v>5</v>
      </c>
      <c r="AD33" s="308">
        <v>5.6</v>
      </c>
      <c r="AE33" s="308">
        <v>5.6</v>
      </c>
      <c r="AF33" s="308" t="s">
        <v>370</v>
      </c>
      <c r="AG33" s="308" t="s">
        <v>370</v>
      </c>
      <c r="AH33" s="308">
        <v>16.200000000000003</v>
      </c>
      <c r="AI33" s="309">
        <v>12.96</v>
      </c>
      <c r="AJ33" s="310">
        <v>5.3</v>
      </c>
      <c r="AK33" s="311">
        <v>5.6</v>
      </c>
      <c r="AL33" s="311">
        <v>5.9</v>
      </c>
      <c r="AM33" s="311">
        <v>5.2</v>
      </c>
      <c r="AN33" s="311">
        <v>5.3</v>
      </c>
      <c r="AO33" s="311" t="s">
        <v>370</v>
      </c>
      <c r="AP33" s="311" t="s">
        <v>370</v>
      </c>
      <c r="AQ33" s="311">
        <v>16.2</v>
      </c>
      <c r="AR33" s="312">
        <v>14.04</v>
      </c>
      <c r="AS33" s="313">
        <v>27</v>
      </c>
      <c r="AT33" s="313">
        <v>54</v>
      </c>
      <c r="AU33" s="314" t="s">
        <v>370</v>
      </c>
      <c r="AV33" s="315" t="s">
        <v>377</v>
      </c>
      <c r="AW33" s="315" t="s">
        <v>370</v>
      </c>
      <c r="AX33" s="316">
        <v>0</v>
      </c>
      <c r="AY33" s="317" t="s">
        <v>370</v>
      </c>
      <c r="AZ33" s="317" t="s">
        <v>370</v>
      </c>
      <c r="BA33" s="317">
        <v>28</v>
      </c>
      <c r="BB33" s="317">
        <v>21</v>
      </c>
    </row>
    <row r="34" spans="1:54">
      <c r="A34" s="292" t="s">
        <v>387</v>
      </c>
      <c r="B34" s="293">
        <v>27</v>
      </c>
      <c r="C34" s="294" t="s">
        <v>300</v>
      </c>
      <c r="D34" s="295" t="s">
        <v>189</v>
      </c>
      <c r="E34" s="296">
        <v>200703148</v>
      </c>
      <c r="F34" s="318" t="s">
        <v>280</v>
      </c>
      <c r="G34" s="298">
        <v>0</v>
      </c>
      <c r="H34" s="319">
        <v>53.8934</v>
      </c>
      <c r="I34" s="300">
        <v>5.3</v>
      </c>
      <c r="J34" s="301">
        <v>5.4</v>
      </c>
      <c r="K34" s="301">
        <v>5.0999999999999996</v>
      </c>
      <c r="L34" s="301">
        <v>5.3</v>
      </c>
      <c r="M34" s="301">
        <v>4.8</v>
      </c>
      <c r="N34" s="301" t="s">
        <v>370</v>
      </c>
      <c r="O34" s="301" t="s">
        <v>370</v>
      </c>
      <c r="P34" s="302">
        <v>15.7</v>
      </c>
      <c r="Q34" s="303">
        <v>12.56</v>
      </c>
      <c r="R34" s="304">
        <v>5.3</v>
      </c>
      <c r="S34" s="305">
        <v>5.6</v>
      </c>
      <c r="T34" s="305">
        <v>5.3</v>
      </c>
      <c r="U34" s="305">
        <v>5.7</v>
      </c>
      <c r="V34" s="305">
        <v>5.8</v>
      </c>
      <c r="W34" s="305" t="s">
        <v>370</v>
      </c>
      <c r="X34" s="305" t="s">
        <v>370</v>
      </c>
      <c r="Y34" s="305">
        <v>16.599999999999998</v>
      </c>
      <c r="Z34" s="306">
        <v>14.386699999999999</v>
      </c>
      <c r="AA34" s="307"/>
      <c r="AB34" s="308"/>
      <c r="AC34" s="308"/>
      <c r="AD34" s="308"/>
      <c r="AE34" s="308"/>
      <c r="AF34" s="308"/>
      <c r="AG34" s="308"/>
      <c r="AH34" s="308"/>
      <c r="AI34" s="309"/>
      <c r="AJ34" s="310"/>
      <c r="AK34" s="311"/>
      <c r="AL34" s="311"/>
      <c r="AM34" s="311"/>
      <c r="AN34" s="311"/>
      <c r="AO34" s="311"/>
      <c r="AP34" s="311"/>
      <c r="AQ34" s="311"/>
      <c r="AR34" s="312"/>
      <c r="AS34" s="313">
        <v>26.9467</v>
      </c>
      <c r="AT34" s="313">
        <v>53.8934</v>
      </c>
      <c r="AU34" s="314" t="s">
        <v>370</v>
      </c>
      <c r="AV34" s="315" t="s">
        <v>377</v>
      </c>
      <c r="AW34" s="315" t="s">
        <v>353</v>
      </c>
      <c r="AX34" s="316">
        <v>0</v>
      </c>
      <c r="AY34" s="317">
        <v>21</v>
      </c>
      <c r="AZ34" s="317">
        <v>23</v>
      </c>
      <c r="BA34" s="317" t="s">
        <v>370</v>
      </c>
      <c r="BB34" s="317" t="s">
        <v>370</v>
      </c>
    </row>
    <row r="35" spans="1:54">
      <c r="A35" s="292" t="s">
        <v>388</v>
      </c>
      <c r="B35" s="293">
        <v>66</v>
      </c>
      <c r="C35" s="294" t="s">
        <v>344</v>
      </c>
      <c r="D35" s="295" t="s">
        <v>189</v>
      </c>
      <c r="E35" s="296">
        <v>200502536</v>
      </c>
      <c r="F35" s="318" t="s">
        <v>280</v>
      </c>
      <c r="G35" s="298">
        <v>0</v>
      </c>
      <c r="H35" s="319">
        <v>53.053400000000003</v>
      </c>
      <c r="I35" s="300"/>
      <c r="J35" s="301"/>
      <c r="K35" s="301"/>
      <c r="L35" s="301"/>
      <c r="M35" s="301"/>
      <c r="N35" s="301"/>
      <c r="O35" s="301"/>
      <c r="P35" s="302"/>
      <c r="Q35" s="303"/>
      <c r="R35" s="304"/>
      <c r="S35" s="305"/>
      <c r="T35" s="305"/>
      <c r="U35" s="305"/>
      <c r="V35" s="305"/>
      <c r="W35" s="305"/>
      <c r="X35" s="305"/>
      <c r="Y35" s="305"/>
      <c r="Z35" s="306"/>
      <c r="AA35" s="307">
        <v>4.8</v>
      </c>
      <c r="AB35" s="308">
        <v>4.9000000000000004</v>
      </c>
      <c r="AC35" s="308">
        <v>5</v>
      </c>
      <c r="AD35" s="308">
        <v>6</v>
      </c>
      <c r="AE35" s="308">
        <v>5.6</v>
      </c>
      <c r="AF35" s="308" t="s">
        <v>370</v>
      </c>
      <c r="AG35" s="308" t="s">
        <v>370</v>
      </c>
      <c r="AH35" s="308">
        <v>15.499999999999996</v>
      </c>
      <c r="AI35" s="309">
        <v>12.4</v>
      </c>
      <c r="AJ35" s="310">
        <v>5.5</v>
      </c>
      <c r="AK35" s="311">
        <v>5.4</v>
      </c>
      <c r="AL35" s="311">
        <v>5.5</v>
      </c>
      <c r="AM35" s="311">
        <v>5.4</v>
      </c>
      <c r="AN35" s="311">
        <v>5.0999999999999996</v>
      </c>
      <c r="AO35" s="311" t="s">
        <v>370</v>
      </c>
      <c r="AP35" s="311" t="s">
        <v>370</v>
      </c>
      <c r="AQ35" s="311">
        <v>16.299999999999997</v>
      </c>
      <c r="AR35" s="312">
        <v>14.1267</v>
      </c>
      <c r="AS35" s="313">
        <v>26.526699999999998</v>
      </c>
      <c r="AT35" s="313">
        <v>53.053400000000003</v>
      </c>
      <c r="AU35" s="314" t="s">
        <v>370</v>
      </c>
      <c r="AV35" s="315" t="s">
        <v>377</v>
      </c>
      <c r="AW35" s="315" t="s">
        <v>370</v>
      </c>
      <c r="AX35" s="316">
        <v>0</v>
      </c>
      <c r="AY35" s="317" t="s">
        <v>370</v>
      </c>
      <c r="AZ35" s="317" t="s">
        <v>370</v>
      </c>
      <c r="BA35" s="317">
        <v>29</v>
      </c>
      <c r="BB35" s="317">
        <v>19</v>
      </c>
    </row>
    <row r="36" spans="1:54">
      <c r="A36" s="292" t="s">
        <v>389</v>
      </c>
      <c r="B36" s="293">
        <v>20</v>
      </c>
      <c r="C36" s="294" t="s">
        <v>293</v>
      </c>
      <c r="D36" s="295" t="s">
        <v>181</v>
      </c>
      <c r="E36" s="296" t="s">
        <v>292</v>
      </c>
      <c r="F36" s="318" t="s">
        <v>280</v>
      </c>
      <c r="G36" s="298">
        <v>0</v>
      </c>
      <c r="H36" s="319">
        <v>51.906599999999997</v>
      </c>
      <c r="I36" s="300">
        <v>5</v>
      </c>
      <c r="J36" s="301">
        <v>4.2</v>
      </c>
      <c r="K36" s="301">
        <v>4.7</v>
      </c>
      <c r="L36" s="301">
        <v>5.3</v>
      </c>
      <c r="M36" s="301">
        <v>5.3</v>
      </c>
      <c r="N36" s="301" t="s">
        <v>370</v>
      </c>
      <c r="O36" s="301" t="s">
        <v>370</v>
      </c>
      <c r="P36" s="302">
        <v>15</v>
      </c>
      <c r="Q36" s="303">
        <v>12</v>
      </c>
      <c r="R36" s="304">
        <v>5.3</v>
      </c>
      <c r="S36" s="305">
        <v>5.7</v>
      </c>
      <c r="T36" s="305">
        <v>5.4</v>
      </c>
      <c r="U36" s="305">
        <v>5.4</v>
      </c>
      <c r="V36" s="305">
        <v>5.0999999999999996</v>
      </c>
      <c r="W36" s="305" t="s">
        <v>370</v>
      </c>
      <c r="X36" s="305" t="s">
        <v>370</v>
      </c>
      <c r="Y36" s="305">
        <v>16.100000000000001</v>
      </c>
      <c r="Z36" s="306">
        <v>13.9533</v>
      </c>
      <c r="AA36" s="307"/>
      <c r="AB36" s="308"/>
      <c r="AC36" s="308"/>
      <c r="AD36" s="308"/>
      <c r="AE36" s="308"/>
      <c r="AF36" s="308"/>
      <c r="AG36" s="308"/>
      <c r="AH36" s="308"/>
      <c r="AI36" s="309"/>
      <c r="AJ36" s="310"/>
      <c r="AK36" s="311"/>
      <c r="AL36" s="311"/>
      <c r="AM36" s="311"/>
      <c r="AN36" s="311"/>
      <c r="AO36" s="311"/>
      <c r="AP36" s="311"/>
      <c r="AQ36" s="311"/>
      <c r="AR36" s="312"/>
      <c r="AS36" s="313">
        <v>25.953299999999999</v>
      </c>
      <c r="AT36" s="313">
        <v>51.906599999999997</v>
      </c>
      <c r="AU36" s="314" t="s">
        <v>370</v>
      </c>
      <c r="AV36" s="315" t="s">
        <v>370</v>
      </c>
      <c r="AW36" s="315" t="s">
        <v>370</v>
      </c>
      <c r="AX36" s="316">
        <v>0</v>
      </c>
      <c r="AY36" s="317">
        <v>25</v>
      </c>
      <c r="AZ36" s="317">
        <v>26</v>
      </c>
      <c r="BA36" s="317" t="s">
        <v>370</v>
      </c>
      <c r="BB36" s="317" t="s">
        <v>370</v>
      </c>
    </row>
    <row r="37" spans="1:54">
      <c r="A37" s="292" t="s">
        <v>390</v>
      </c>
      <c r="B37" s="293">
        <v>71</v>
      </c>
      <c r="C37" s="294" t="s">
        <v>350</v>
      </c>
      <c r="D37" s="295" t="s">
        <v>167</v>
      </c>
      <c r="E37" s="296">
        <v>200604202</v>
      </c>
      <c r="F37" s="318" t="s">
        <v>280</v>
      </c>
      <c r="G37" s="298">
        <v>0</v>
      </c>
      <c r="H37" s="319">
        <v>51.88</v>
      </c>
      <c r="I37" s="300"/>
      <c r="J37" s="301"/>
      <c r="K37" s="301"/>
      <c r="L37" s="301"/>
      <c r="M37" s="301"/>
      <c r="N37" s="301"/>
      <c r="O37" s="301"/>
      <c r="P37" s="302"/>
      <c r="Q37" s="303"/>
      <c r="R37" s="304"/>
      <c r="S37" s="305"/>
      <c r="T37" s="305"/>
      <c r="U37" s="305"/>
      <c r="V37" s="305"/>
      <c r="W37" s="305"/>
      <c r="X37" s="305"/>
      <c r="Y37" s="305"/>
      <c r="Z37" s="306"/>
      <c r="AA37" s="307">
        <v>5.2</v>
      </c>
      <c r="AB37" s="308">
        <v>6</v>
      </c>
      <c r="AC37" s="308">
        <v>6</v>
      </c>
      <c r="AD37" s="308">
        <v>5.0999999999999996</v>
      </c>
      <c r="AE37" s="308">
        <v>5.3</v>
      </c>
      <c r="AF37" s="308" t="s">
        <v>370</v>
      </c>
      <c r="AG37" s="308" t="s">
        <v>370</v>
      </c>
      <c r="AH37" s="308">
        <v>16.5</v>
      </c>
      <c r="AI37" s="309">
        <v>13.2</v>
      </c>
      <c r="AJ37" s="310">
        <v>5.0999999999999996</v>
      </c>
      <c r="AK37" s="311">
        <v>4.2</v>
      </c>
      <c r="AL37" s="311">
        <v>5.0999999999999996</v>
      </c>
      <c r="AM37" s="311">
        <v>4.7</v>
      </c>
      <c r="AN37" s="311">
        <v>4.9000000000000004</v>
      </c>
      <c r="AO37" s="311" t="s">
        <v>370</v>
      </c>
      <c r="AP37" s="311" t="s">
        <v>370</v>
      </c>
      <c r="AQ37" s="311">
        <v>14.7</v>
      </c>
      <c r="AR37" s="312">
        <v>12.74</v>
      </c>
      <c r="AS37" s="313">
        <v>25.939999999999998</v>
      </c>
      <c r="AT37" s="313">
        <v>51.88</v>
      </c>
      <c r="AU37" s="314" t="s">
        <v>370</v>
      </c>
      <c r="AV37" s="315" t="s">
        <v>370</v>
      </c>
      <c r="AW37" s="315" t="s">
        <v>370</v>
      </c>
      <c r="AX37" s="316">
        <v>0</v>
      </c>
      <c r="AY37" s="317" t="s">
        <v>370</v>
      </c>
      <c r="AZ37" s="317" t="s">
        <v>370</v>
      </c>
      <c r="BA37" s="317">
        <v>25</v>
      </c>
      <c r="BB37" s="317">
        <v>31</v>
      </c>
    </row>
    <row r="38" spans="1:54">
      <c r="A38" s="292" t="s">
        <v>391</v>
      </c>
      <c r="B38" s="293">
        <v>35</v>
      </c>
      <c r="C38" s="294" t="s">
        <v>310</v>
      </c>
      <c r="D38" s="295" t="s">
        <v>181</v>
      </c>
      <c r="E38" s="296" t="s">
        <v>309</v>
      </c>
      <c r="F38" s="318" t="s">
        <v>280</v>
      </c>
      <c r="G38" s="298">
        <v>0</v>
      </c>
      <c r="H38" s="319">
        <v>51.56</v>
      </c>
      <c r="I38" s="300">
        <v>5</v>
      </c>
      <c r="J38" s="301">
        <v>4.8</v>
      </c>
      <c r="K38" s="301">
        <v>5</v>
      </c>
      <c r="L38" s="301">
        <v>5.0999999999999996</v>
      </c>
      <c r="M38" s="301">
        <v>5</v>
      </c>
      <c r="N38" s="301" t="s">
        <v>370</v>
      </c>
      <c r="O38" s="301" t="s">
        <v>370</v>
      </c>
      <c r="P38" s="302">
        <v>14.999999999999996</v>
      </c>
      <c r="Q38" s="303">
        <v>12</v>
      </c>
      <c r="R38" s="304">
        <v>5</v>
      </c>
      <c r="S38" s="305">
        <v>5.5</v>
      </c>
      <c r="T38" s="305">
        <v>5.4</v>
      </c>
      <c r="U38" s="305">
        <v>5.2</v>
      </c>
      <c r="V38" s="305">
        <v>5.3</v>
      </c>
      <c r="W38" s="305" t="s">
        <v>370</v>
      </c>
      <c r="X38" s="305" t="s">
        <v>370</v>
      </c>
      <c r="Y38" s="305">
        <v>15.900000000000002</v>
      </c>
      <c r="Z38" s="306">
        <v>13.78</v>
      </c>
      <c r="AA38" s="307"/>
      <c r="AB38" s="308"/>
      <c r="AC38" s="308"/>
      <c r="AD38" s="308"/>
      <c r="AE38" s="308"/>
      <c r="AF38" s="308"/>
      <c r="AG38" s="308"/>
      <c r="AH38" s="308"/>
      <c r="AI38" s="309"/>
      <c r="AJ38" s="310"/>
      <c r="AK38" s="311"/>
      <c r="AL38" s="311"/>
      <c r="AM38" s="311"/>
      <c r="AN38" s="311"/>
      <c r="AO38" s="311"/>
      <c r="AP38" s="311"/>
      <c r="AQ38" s="311"/>
      <c r="AR38" s="312"/>
      <c r="AS38" s="313">
        <v>25.78</v>
      </c>
      <c r="AT38" s="313">
        <v>51.56</v>
      </c>
      <c r="AU38" s="314" t="s">
        <v>370</v>
      </c>
      <c r="AV38" s="315" t="s">
        <v>370</v>
      </c>
      <c r="AW38" s="315" t="s">
        <v>370</v>
      </c>
      <c r="AX38" s="316">
        <v>0</v>
      </c>
      <c r="AY38" s="317">
        <v>25</v>
      </c>
      <c r="AZ38" s="317">
        <v>27</v>
      </c>
      <c r="BA38" s="317" t="s">
        <v>370</v>
      </c>
      <c r="BB38" s="317" t="s">
        <v>370</v>
      </c>
    </row>
    <row r="39" spans="1:54">
      <c r="A39" s="292" t="s">
        <v>392</v>
      </c>
      <c r="B39" s="293">
        <v>56</v>
      </c>
      <c r="C39" s="294" t="s">
        <v>334</v>
      </c>
      <c r="D39" s="295" t="s">
        <v>189</v>
      </c>
      <c r="E39" s="296">
        <v>200700136</v>
      </c>
      <c r="F39" s="318" t="s">
        <v>280</v>
      </c>
      <c r="G39" s="298">
        <v>0</v>
      </c>
      <c r="H39" s="319">
        <v>51.5334</v>
      </c>
      <c r="I39" s="300"/>
      <c r="J39" s="301"/>
      <c r="K39" s="301"/>
      <c r="L39" s="301"/>
      <c r="M39" s="301"/>
      <c r="N39" s="301"/>
      <c r="O39" s="301"/>
      <c r="P39" s="302"/>
      <c r="Q39" s="303"/>
      <c r="R39" s="304"/>
      <c r="S39" s="305"/>
      <c r="T39" s="305"/>
      <c r="U39" s="305"/>
      <c r="V39" s="305"/>
      <c r="W39" s="305"/>
      <c r="X39" s="305"/>
      <c r="Y39" s="305"/>
      <c r="Z39" s="306"/>
      <c r="AA39" s="307">
        <v>5.6</v>
      </c>
      <c r="AB39" s="308">
        <v>5.7</v>
      </c>
      <c r="AC39" s="308">
        <v>5.5</v>
      </c>
      <c r="AD39" s="308">
        <v>5</v>
      </c>
      <c r="AE39" s="308">
        <v>5.4</v>
      </c>
      <c r="AF39" s="308" t="s">
        <v>370</v>
      </c>
      <c r="AG39" s="308" t="s">
        <v>370</v>
      </c>
      <c r="AH39" s="308">
        <v>16.500000000000004</v>
      </c>
      <c r="AI39" s="309">
        <v>13.2</v>
      </c>
      <c r="AJ39" s="310">
        <v>4.5</v>
      </c>
      <c r="AK39" s="311">
        <v>5.0999999999999996</v>
      </c>
      <c r="AL39" s="311">
        <v>5.3</v>
      </c>
      <c r="AM39" s="311">
        <v>4.2</v>
      </c>
      <c r="AN39" s="311">
        <v>4.9000000000000004</v>
      </c>
      <c r="AO39" s="311" t="s">
        <v>370</v>
      </c>
      <c r="AP39" s="311" t="s">
        <v>370</v>
      </c>
      <c r="AQ39" s="311">
        <v>14.5</v>
      </c>
      <c r="AR39" s="312">
        <v>12.566700000000001</v>
      </c>
      <c r="AS39" s="313">
        <v>25.7667</v>
      </c>
      <c r="AT39" s="313">
        <v>51.5334</v>
      </c>
      <c r="AU39" s="314" t="s">
        <v>370</v>
      </c>
      <c r="AV39" s="315" t="s">
        <v>370</v>
      </c>
      <c r="AW39" s="315" t="s">
        <v>370</v>
      </c>
      <c r="AX39" s="316">
        <v>0</v>
      </c>
      <c r="AY39" s="317" t="s">
        <v>370</v>
      </c>
      <c r="AZ39" s="317" t="s">
        <v>370</v>
      </c>
      <c r="BA39" s="317">
        <v>25</v>
      </c>
      <c r="BB39" s="317">
        <v>32</v>
      </c>
    </row>
    <row r="40" spans="1:54">
      <c r="A40" s="292" t="s">
        <v>393</v>
      </c>
      <c r="B40" s="293">
        <v>9</v>
      </c>
      <c r="C40" s="294" t="s">
        <v>283</v>
      </c>
      <c r="D40" s="295" t="s">
        <v>156</v>
      </c>
      <c r="E40" s="296">
        <v>200703344</v>
      </c>
      <c r="F40" s="318" t="s">
        <v>280</v>
      </c>
      <c r="G40" s="298">
        <v>0</v>
      </c>
      <c r="H40" s="319">
        <v>51.506599999999999</v>
      </c>
      <c r="I40" s="300">
        <v>4.5999999999999996</v>
      </c>
      <c r="J40" s="301">
        <v>4.7</v>
      </c>
      <c r="K40" s="301">
        <v>4.9000000000000004</v>
      </c>
      <c r="L40" s="301">
        <v>4.3</v>
      </c>
      <c r="M40" s="301">
        <v>4.8</v>
      </c>
      <c r="N40" s="301" t="s">
        <v>370</v>
      </c>
      <c r="O40" s="301" t="s">
        <v>370</v>
      </c>
      <c r="P40" s="302">
        <v>14.099999999999998</v>
      </c>
      <c r="Q40" s="303">
        <v>11.28</v>
      </c>
      <c r="R40" s="304">
        <v>5.3</v>
      </c>
      <c r="S40" s="305">
        <v>5.9</v>
      </c>
      <c r="T40" s="305">
        <v>5.6</v>
      </c>
      <c r="U40" s="305">
        <v>5.4</v>
      </c>
      <c r="V40" s="305">
        <v>5.7</v>
      </c>
      <c r="W40" s="305" t="s">
        <v>370</v>
      </c>
      <c r="X40" s="305" t="s">
        <v>370</v>
      </c>
      <c r="Y40" s="305">
        <v>16.699999999999992</v>
      </c>
      <c r="Z40" s="306">
        <v>14.4733</v>
      </c>
      <c r="AA40" s="307"/>
      <c r="AB40" s="308"/>
      <c r="AC40" s="308"/>
      <c r="AD40" s="308"/>
      <c r="AE40" s="308"/>
      <c r="AF40" s="308"/>
      <c r="AG40" s="308"/>
      <c r="AH40" s="308"/>
      <c r="AI40" s="309"/>
      <c r="AJ40" s="310"/>
      <c r="AK40" s="311"/>
      <c r="AL40" s="311"/>
      <c r="AM40" s="311"/>
      <c r="AN40" s="311"/>
      <c r="AO40" s="311"/>
      <c r="AP40" s="311"/>
      <c r="AQ40" s="311"/>
      <c r="AR40" s="312"/>
      <c r="AS40" s="313">
        <v>25.753299999999999</v>
      </c>
      <c r="AT40" s="313">
        <v>51.506599999999999</v>
      </c>
      <c r="AU40" s="314" t="s">
        <v>370</v>
      </c>
      <c r="AV40" s="315" t="s">
        <v>370</v>
      </c>
      <c r="AW40" s="315" t="s">
        <v>370</v>
      </c>
      <c r="AX40" s="316">
        <v>0</v>
      </c>
      <c r="AY40" s="317">
        <v>29</v>
      </c>
      <c r="AZ40" s="317">
        <v>22</v>
      </c>
      <c r="BA40" s="317" t="s">
        <v>370</v>
      </c>
      <c r="BB40" s="317" t="s">
        <v>370</v>
      </c>
    </row>
    <row r="41" spans="1:54">
      <c r="A41" s="292" t="s">
        <v>394</v>
      </c>
      <c r="B41" s="293">
        <v>6</v>
      </c>
      <c r="C41" s="294" t="s">
        <v>278</v>
      </c>
      <c r="D41" s="295" t="s">
        <v>279</v>
      </c>
      <c r="E41" s="296">
        <v>200802564</v>
      </c>
      <c r="F41" s="318" t="s">
        <v>280</v>
      </c>
      <c r="G41" s="298">
        <v>0</v>
      </c>
      <c r="H41" s="319">
        <v>51.32</v>
      </c>
      <c r="I41" s="300">
        <v>5.6</v>
      </c>
      <c r="J41" s="301">
        <v>5.3</v>
      </c>
      <c r="K41" s="301">
        <v>4.9000000000000004</v>
      </c>
      <c r="L41" s="301">
        <v>4.8</v>
      </c>
      <c r="M41" s="301">
        <v>5.3</v>
      </c>
      <c r="N41" s="301" t="s">
        <v>370</v>
      </c>
      <c r="O41" s="301" t="s">
        <v>370</v>
      </c>
      <c r="P41" s="302">
        <v>15.499999999999996</v>
      </c>
      <c r="Q41" s="303">
        <v>12.4</v>
      </c>
      <c r="R41" s="304">
        <v>5</v>
      </c>
      <c r="S41" s="305">
        <v>5.5</v>
      </c>
      <c r="T41" s="305">
        <v>4.9000000000000004</v>
      </c>
      <c r="U41" s="305">
        <v>5.2</v>
      </c>
      <c r="V41" s="305">
        <v>5.0999999999999996</v>
      </c>
      <c r="W41" s="305" t="s">
        <v>370</v>
      </c>
      <c r="X41" s="305" t="s">
        <v>370</v>
      </c>
      <c r="Y41" s="305">
        <v>15.300000000000002</v>
      </c>
      <c r="Z41" s="306">
        <v>13.26</v>
      </c>
      <c r="AA41" s="307"/>
      <c r="AB41" s="308"/>
      <c r="AC41" s="308"/>
      <c r="AD41" s="308"/>
      <c r="AE41" s="308"/>
      <c r="AF41" s="308"/>
      <c r="AG41" s="308"/>
      <c r="AH41" s="308"/>
      <c r="AI41" s="309"/>
      <c r="AJ41" s="310"/>
      <c r="AK41" s="311"/>
      <c r="AL41" s="311"/>
      <c r="AM41" s="311"/>
      <c r="AN41" s="311"/>
      <c r="AO41" s="311"/>
      <c r="AP41" s="311"/>
      <c r="AQ41" s="311"/>
      <c r="AR41" s="312"/>
      <c r="AS41" s="313">
        <v>25.66</v>
      </c>
      <c r="AT41" s="313">
        <v>51.32</v>
      </c>
      <c r="AU41" s="314" t="s">
        <v>370</v>
      </c>
      <c r="AV41" s="315" t="s">
        <v>370</v>
      </c>
      <c r="AW41" s="315" t="s">
        <v>370</v>
      </c>
      <c r="AX41" s="316">
        <v>0</v>
      </c>
      <c r="AY41" s="317">
        <v>22</v>
      </c>
      <c r="AZ41" s="317">
        <v>29</v>
      </c>
      <c r="BA41" s="317" t="s">
        <v>370</v>
      </c>
      <c r="BB41" s="317" t="s">
        <v>370</v>
      </c>
    </row>
    <row r="42" spans="1:54">
      <c r="A42" s="292" t="s">
        <v>395</v>
      </c>
      <c r="B42" s="293">
        <v>12</v>
      </c>
      <c r="C42" s="294" t="s">
        <v>286</v>
      </c>
      <c r="D42" s="295" t="s">
        <v>158</v>
      </c>
      <c r="E42" s="296">
        <v>200700148</v>
      </c>
      <c r="F42" s="318" t="s">
        <v>280</v>
      </c>
      <c r="G42" s="298">
        <v>0</v>
      </c>
      <c r="H42" s="319">
        <v>50.626600000000003</v>
      </c>
      <c r="I42" s="300">
        <v>5.3</v>
      </c>
      <c r="J42" s="301">
        <v>5.6</v>
      </c>
      <c r="K42" s="301">
        <v>5.0999999999999996</v>
      </c>
      <c r="L42" s="301">
        <v>4.7</v>
      </c>
      <c r="M42" s="301">
        <v>5.0999999999999996</v>
      </c>
      <c r="N42" s="301" t="s">
        <v>370</v>
      </c>
      <c r="O42" s="301" t="s">
        <v>370</v>
      </c>
      <c r="P42" s="302">
        <v>15.499999999999996</v>
      </c>
      <c r="Q42" s="303">
        <v>12.4</v>
      </c>
      <c r="R42" s="304">
        <v>5.2</v>
      </c>
      <c r="S42" s="305">
        <v>4.3</v>
      </c>
      <c r="T42" s="305">
        <v>5</v>
      </c>
      <c r="U42" s="305">
        <v>4.7</v>
      </c>
      <c r="V42" s="305">
        <v>5.5</v>
      </c>
      <c r="W42" s="305" t="s">
        <v>370</v>
      </c>
      <c r="X42" s="305" t="s">
        <v>370</v>
      </c>
      <c r="Y42" s="305">
        <v>14.899999999999999</v>
      </c>
      <c r="Z42" s="306">
        <v>12.9133</v>
      </c>
      <c r="AA42" s="307"/>
      <c r="AB42" s="308"/>
      <c r="AC42" s="308"/>
      <c r="AD42" s="308"/>
      <c r="AE42" s="308"/>
      <c r="AF42" s="308"/>
      <c r="AG42" s="308"/>
      <c r="AH42" s="308"/>
      <c r="AI42" s="309"/>
      <c r="AJ42" s="310"/>
      <c r="AK42" s="311"/>
      <c r="AL42" s="311"/>
      <c r="AM42" s="311"/>
      <c r="AN42" s="311"/>
      <c r="AO42" s="311"/>
      <c r="AP42" s="311"/>
      <c r="AQ42" s="311"/>
      <c r="AR42" s="312"/>
      <c r="AS42" s="313">
        <v>25.313299999999998</v>
      </c>
      <c r="AT42" s="313">
        <v>50.626600000000003</v>
      </c>
      <c r="AU42" s="314" t="s">
        <v>370</v>
      </c>
      <c r="AV42" s="315" t="s">
        <v>370</v>
      </c>
      <c r="AW42" s="315" t="s">
        <v>370</v>
      </c>
      <c r="AX42" s="316">
        <v>0</v>
      </c>
      <c r="AY42" s="317">
        <v>22</v>
      </c>
      <c r="AZ42" s="317">
        <v>31</v>
      </c>
      <c r="BA42" s="317" t="s">
        <v>370</v>
      </c>
      <c r="BB42" s="317" t="s">
        <v>370</v>
      </c>
    </row>
    <row r="43" spans="1:54" s="236" customFormat="1">
      <c r="A43" s="446" t="s">
        <v>396</v>
      </c>
      <c r="B43" s="447">
        <v>36</v>
      </c>
      <c r="C43" s="448" t="s">
        <v>311</v>
      </c>
      <c r="D43" s="449" t="s">
        <v>41</v>
      </c>
      <c r="E43" s="450">
        <v>200701462</v>
      </c>
      <c r="F43" s="451" t="s">
        <v>280</v>
      </c>
      <c r="G43" s="452">
        <v>0</v>
      </c>
      <c r="H43" s="453">
        <v>50.186599999999999</v>
      </c>
      <c r="I43" s="454">
        <v>4.5</v>
      </c>
      <c r="J43" s="455">
        <v>4.5999999999999996</v>
      </c>
      <c r="K43" s="455">
        <v>5.5</v>
      </c>
      <c r="L43" s="455">
        <v>4.5</v>
      </c>
      <c r="M43" s="455">
        <v>3.9</v>
      </c>
      <c r="N43" s="455" t="s">
        <v>370</v>
      </c>
      <c r="O43" s="455" t="s">
        <v>370</v>
      </c>
      <c r="P43" s="456">
        <v>13.6</v>
      </c>
      <c r="Q43" s="457">
        <v>10.88</v>
      </c>
      <c r="R43" s="469">
        <v>4.8</v>
      </c>
      <c r="S43" s="470">
        <v>5.5</v>
      </c>
      <c r="T43" s="470">
        <v>5.6</v>
      </c>
      <c r="U43" s="470">
        <v>5.5</v>
      </c>
      <c r="V43" s="470">
        <v>5.4</v>
      </c>
      <c r="W43" s="470" t="s">
        <v>370</v>
      </c>
      <c r="X43" s="470" t="s">
        <v>370</v>
      </c>
      <c r="Y43" s="470">
        <v>16.399999999999995</v>
      </c>
      <c r="Z43" s="471">
        <v>14.2133</v>
      </c>
      <c r="AA43" s="458"/>
      <c r="AB43" s="459"/>
      <c r="AC43" s="459"/>
      <c r="AD43" s="459"/>
      <c r="AE43" s="459"/>
      <c r="AF43" s="459"/>
      <c r="AG43" s="459"/>
      <c r="AH43" s="459"/>
      <c r="AI43" s="460"/>
      <c r="AJ43" s="461"/>
      <c r="AK43" s="462"/>
      <c r="AL43" s="462"/>
      <c r="AM43" s="462"/>
      <c r="AN43" s="462"/>
      <c r="AO43" s="462"/>
      <c r="AP43" s="462"/>
      <c r="AQ43" s="462"/>
      <c r="AR43" s="463"/>
      <c r="AS43" s="464">
        <v>25.093299999999999</v>
      </c>
      <c r="AT43" s="464">
        <v>50.186599999999999</v>
      </c>
      <c r="AU43" s="465" t="s">
        <v>370</v>
      </c>
      <c r="AV43" s="466" t="s">
        <v>370</v>
      </c>
      <c r="AW43" s="466" t="s">
        <v>370</v>
      </c>
      <c r="AX43" s="467">
        <v>0</v>
      </c>
      <c r="AY43" s="468">
        <v>30</v>
      </c>
      <c r="AZ43" s="468">
        <v>25</v>
      </c>
      <c r="BA43" s="468" t="s">
        <v>370</v>
      </c>
      <c r="BB43" s="468" t="s">
        <v>370</v>
      </c>
    </row>
    <row r="44" spans="1:54">
      <c r="A44" s="292" t="s">
        <v>398</v>
      </c>
      <c r="B44" s="293">
        <v>54</v>
      </c>
      <c r="C44" s="294" t="s">
        <v>332</v>
      </c>
      <c r="D44" s="295" t="s">
        <v>181</v>
      </c>
      <c r="E44" s="296">
        <v>200703088</v>
      </c>
      <c r="F44" s="318" t="s">
        <v>280</v>
      </c>
      <c r="G44" s="298">
        <v>0</v>
      </c>
      <c r="H44" s="319">
        <v>49.973399999999998</v>
      </c>
      <c r="I44" s="300"/>
      <c r="J44" s="301"/>
      <c r="K44" s="301"/>
      <c r="L44" s="301"/>
      <c r="M44" s="301"/>
      <c r="N44" s="301"/>
      <c r="O44" s="301"/>
      <c r="P44" s="302"/>
      <c r="Q44" s="303"/>
      <c r="R44" s="304"/>
      <c r="S44" s="305"/>
      <c r="T44" s="305"/>
      <c r="U44" s="305"/>
      <c r="V44" s="305"/>
      <c r="W44" s="305"/>
      <c r="X44" s="305"/>
      <c r="Y44" s="305"/>
      <c r="Z44" s="306"/>
      <c r="AA44" s="307">
        <v>4.8</v>
      </c>
      <c r="AB44" s="308">
        <v>5.3</v>
      </c>
      <c r="AC44" s="308">
        <v>4.7</v>
      </c>
      <c r="AD44" s="308">
        <v>5.2</v>
      </c>
      <c r="AE44" s="308">
        <v>5.2</v>
      </c>
      <c r="AF44" s="308" t="s">
        <v>370</v>
      </c>
      <c r="AG44" s="308" t="s">
        <v>370</v>
      </c>
      <c r="AH44" s="308">
        <v>15.2</v>
      </c>
      <c r="AI44" s="309">
        <v>12.16</v>
      </c>
      <c r="AJ44" s="310">
        <v>5.0999999999999996</v>
      </c>
      <c r="AK44" s="311">
        <v>4.5</v>
      </c>
      <c r="AL44" s="311">
        <v>5</v>
      </c>
      <c r="AM44" s="311">
        <v>5</v>
      </c>
      <c r="AN44" s="311">
        <v>4.8</v>
      </c>
      <c r="AO44" s="311" t="s">
        <v>370</v>
      </c>
      <c r="AP44" s="311" t="s">
        <v>370</v>
      </c>
      <c r="AQ44" s="311">
        <v>14.800000000000004</v>
      </c>
      <c r="AR44" s="312">
        <v>12.826700000000001</v>
      </c>
      <c r="AS44" s="313">
        <v>24.986699999999999</v>
      </c>
      <c r="AT44" s="313">
        <v>49.973399999999998</v>
      </c>
      <c r="AU44" s="314" t="s">
        <v>370</v>
      </c>
      <c r="AV44" s="315" t="s">
        <v>370</v>
      </c>
      <c r="AW44" s="315" t="s">
        <v>370</v>
      </c>
      <c r="AX44" s="316">
        <v>0</v>
      </c>
      <c r="AY44" s="317" t="s">
        <v>370</v>
      </c>
      <c r="AZ44" s="317" t="s">
        <v>370</v>
      </c>
      <c r="BA44" s="317">
        <v>32</v>
      </c>
      <c r="BB44" s="317">
        <v>29</v>
      </c>
    </row>
    <row r="45" spans="1:54">
      <c r="A45" s="292" t="s">
        <v>399</v>
      </c>
      <c r="B45" s="293">
        <v>14</v>
      </c>
      <c r="C45" s="294" t="s">
        <v>288</v>
      </c>
      <c r="D45" s="295" t="s">
        <v>181</v>
      </c>
      <c r="E45" s="296">
        <v>200504742</v>
      </c>
      <c r="F45" s="318" t="s">
        <v>280</v>
      </c>
      <c r="G45" s="298">
        <v>0</v>
      </c>
      <c r="H45" s="319">
        <v>49.706600000000002</v>
      </c>
      <c r="I45" s="300">
        <v>5.4</v>
      </c>
      <c r="J45" s="301">
        <v>4.5999999999999996</v>
      </c>
      <c r="K45" s="301">
        <v>5</v>
      </c>
      <c r="L45" s="301">
        <v>4.9000000000000004</v>
      </c>
      <c r="M45" s="301">
        <v>4.7</v>
      </c>
      <c r="N45" s="301" t="s">
        <v>370</v>
      </c>
      <c r="O45" s="301" t="s">
        <v>370</v>
      </c>
      <c r="P45" s="302">
        <v>14.599999999999996</v>
      </c>
      <c r="Q45" s="303">
        <v>11.68</v>
      </c>
      <c r="R45" s="304">
        <v>4.5999999999999996</v>
      </c>
      <c r="S45" s="305">
        <v>5.4</v>
      </c>
      <c r="T45" s="305">
        <v>4.9000000000000004</v>
      </c>
      <c r="U45" s="305">
        <v>5.0999999999999996</v>
      </c>
      <c r="V45" s="305">
        <v>5.2</v>
      </c>
      <c r="W45" s="305" t="s">
        <v>370</v>
      </c>
      <c r="X45" s="305" t="s">
        <v>370</v>
      </c>
      <c r="Y45" s="305">
        <v>15.199999999999998</v>
      </c>
      <c r="Z45" s="306">
        <v>13.173299999999999</v>
      </c>
      <c r="AA45" s="307"/>
      <c r="AB45" s="308"/>
      <c r="AC45" s="308"/>
      <c r="AD45" s="308"/>
      <c r="AE45" s="308"/>
      <c r="AF45" s="308"/>
      <c r="AG45" s="308"/>
      <c r="AH45" s="308"/>
      <c r="AI45" s="309"/>
      <c r="AJ45" s="310"/>
      <c r="AK45" s="311"/>
      <c r="AL45" s="311"/>
      <c r="AM45" s="311"/>
      <c r="AN45" s="311"/>
      <c r="AO45" s="311"/>
      <c r="AP45" s="311"/>
      <c r="AQ45" s="311"/>
      <c r="AR45" s="312"/>
      <c r="AS45" s="313">
        <v>24.853299999999997</v>
      </c>
      <c r="AT45" s="313">
        <v>49.706600000000002</v>
      </c>
      <c r="AU45" s="314" t="s">
        <v>370</v>
      </c>
      <c r="AV45" s="315" t="s">
        <v>370</v>
      </c>
      <c r="AW45" s="315" t="s">
        <v>370</v>
      </c>
      <c r="AX45" s="316">
        <v>0</v>
      </c>
      <c r="AY45" s="317">
        <v>28</v>
      </c>
      <c r="AZ45" s="317">
        <v>30</v>
      </c>
      <c r="BA45" s="317" t="s">
        <v>370</v>
      </c>
      <c r="BB45" s="317" t="s">
        <v>370</v>
      </c>
    </row>
    <row r="46" spans="1:54" s="236" customFormat="1">
      <c r="A46" s="446" t="s">
        <v>400</v>
      </c>
      <c r="B46" s="447">
        <v>51</v>
      </c>
      <c r="C46" s="448" t="s">
        <v>329</v>
      </c>
      <c r="D46" s="449" t="s">
        <v>41</v>
      </c>
      <c r="E46" s="450">
        <v>200704358</v>
      </c>
      <c r="F46" s="451" t="s">
        <v>280</v>
      </c>
      <c r="G46" s="452">
        <v>0</v>
      </c>
      <c r="H46" s="453">
        <v>49.586599999999997</v>
      </c>
      <c r="I46" s="454"/>
      <c r="J46" s="455"/>
      <c r="K46" s="455"/>
      <c r="L46" s="455"/>
      <c r="M46" s="455"/>
      <c r="N46" s="455"/>
      <c r="O46" s="455"/>
      <c r="P46" s="456"/>
      <c r="Q46" s="457"/>
      <c r="R46" s="469"/>
      <c r="S46" s="470"/>
      <c r="T46" s="470"/>
      <c r="U46" s="470"/>
      <c r="V46" s="470"/>
      <c r="W46" s="470"/>
      <c r="X46" s="470"/>
      <c r="Y46" s="470"/>
      <c r="Z46" s="471"/>
      <c r="AA46" s="458">
        <v>5</v>
      </c>
      <c r="AB46" s="459">
        <v>5.0999999999999996</v>
      </c>
      <c r="AC46" s="459">
        <v>5.0999999999999996</v>
      </c>
      <c r="AD46" s="459">
        <v>5.7</v>
      </c>
      <c r="AE46" s="459">
        <v>5.3</v>
      </c>
      <c r="AF46" s="459" t="s">
        <v>370</v>
      </c>
      <c r="AG46" s="459" t="s">
        <v>370</v>
      </c>
      <c r="AH46" s="459">
        <v>15.5</v>
      </c>
      <c r="AI46" s="460">
        <v>12.4</v>
      </c>
      <c r="AJ46" s="461">
        <v>5</v>
      </c>
      <c r="AK46" s="462">
        <v>4.3</v>
      </c>
      <c r="AL46" s="462">
        <v>4.8</v>
      </c>
      <c r="AM46" s="462">
        <v>4.5</v>
      </c>
      <c r="AN46" s="462">
        <v>5</v>
      </c>
      <c r="AO46" s="462" t="s">
        <v>370</v>
      </c>
      <c r="AP46" s="462" t="s">
        <v>370</v>
      </c>
      <c r="AQ46" s="462">
        <v>14.3</v>
      </c>
      <c r="AR46" s="463">
        <v>12.3933</v>
      </c>
      <c r="AS46" s="464">
        <v>24.793300000000002</v>
      </c>
      <c r="AT46" s="464">
        <v>49.586599999999997</v>
      </c>
      <c r="AU46" s="465" t="s">
        <v>370</v>
      </c>
      <c r="AV46" s="466" t="s">
        <v>370</v>
      </c>
      <c r="AW46" s="466" t="s">
        <v>370</v>
      </c>
      <c r="AX46" s="467">
        <v>0</v>
      </c>
      <c r="AY46" s="468" t="s">
        <v>370</v>
      </c>
      <c r="AZ46" s="468" t="s">
        <v>370</v>
      </c>
      <c r="BA46" s="468">
        <v>29</v>
      </c>
      <c r="BB46" s="468">
        <v>33</v>
      </c>
    </row>
    <row r="47" spans="1:54" s="236" customFormat="1">
      <c r="A47" s="446" t="s">
        <v>401</v>
      </c>
      <c r="B47" s="447">
        <v>53</v>
      </c>
      <c r="C47" s="448" t="s">
        <v>331</v>
      </c>
      <c r="D47" s="449" t="s">
        <v>41</v>
      </c>
      <c r="E47" s="450">
        <v>200701334</v>
      </c>
      <c r="F47" s="451" t="s">
        <v>280</v>
      </c>
      <c r="G47" s="452">
        <v>0</v>
      </c>
      <c r="H47" s="453">
        <v>49.093400000000003</v>
      </c>
      <c r="I47" s="454"/>
      <c r="J47" s="455"/>
      <c r="K47" s="455"/>
      <c r="L47" s="455"/>
      <c r="M47" s="455"/>
      <c r="N47" s="455"/>
      <c r="O47" s="455"/>
      <c r="P47" s="456"/>
      <c r="Q47" s="457"/>
      <c r="R47" s="469"/>
      <c r="S47" s="470"/>
      <c r="T47" s="470"/>
      <c r="U47" s="470"/>
      <c r="V47" s="470"/>
      <c r="W47" s="470"/>
      <c r="X47" s="470"/>
      <c r="Y47" s="470"/>
      <c r="Z47" s="471"/>
      <c r="AA47" s="458">
        <v>5.5</v>
      </c>
      <c r="AB47" s="459">
        <v>5.5</v>
      </c>
      <c r="AC47" s="459">
        <v>5.6</v>
      </c>
      <c r="AD47" s="459">
        <v>6</v>
      </c>
      <c r="AE47" s="459">
        <v>5.3</v>
      </c>
      <c r="AF47" s="459" t="s">
        <v>370</v>
      </c>
      <c r="AG47" s="459" t="s">
        <v>370</v>
      </c>
      <c r="AH47" s="459">
        <v>16.600000000000001</v>
      </c>
      <c r="AI47" s="460">
        <v>13.28</v>
      </c>
      <c r="AJ47" s="461">
        <v>4.3</v>
      </c>
      <c r="AK47" s="462">
        <v>3.6</v>
      </c>
      <c r="AL47" s="462">
        <v>4.5999999999999996</v>
      </c>
      <c r="AM47" s="462">
        <v>4.0999999999999996</v>
      </c>
      <c r="AN47" s="462">
        <v>4.5999999999999996</v>
      </c>
      <c r="AO47" s="462" t="s">
        <v>370</v>
      </c>
      <c r="AP47" s="462" t="s">
        <v>370</v>
      </c>
      <c r="AQ47" s="462">
        <v>13.000000000000002</v>
      </c>
      <c r="AR47" s="463">
        <v>11.2667</v>
      </c>
      <c r="AS47" s="464">
        <v>24.546700000000001</v>
      </c>
      <c r="AT47" s="464">
        <v>49.093400000000003</v>
      </c>
      <c r="AU47" s="465" t="s">
        <v>370</v>
      </c>
      <c r="AV47" s="466" t="s">
        <v>370</v>
      </c>
      <c r="AW47" s="466" t="s">
        <v>370</v>
      </c>
      <c r="AX47" s="467">
        <v>0</v>
      </c>
      <c r="AY47" s="468" t="s">
        <v>370</v>
      </c>
      <c r="AZ47" s="468" t="s">
        <v>370</v>
      </c>
      <c r="BA47" s="468">
        <v>24</v>
      </c>
      <c r="BB47" s="468">
        <v>34</v>
      </c>
    </row>
    <row r="48" spans="1:54">
      <c r="A48" s="292" t="s">
        <v>402</v>
      </c>
      <c r="B48" s="293">
        <v>58</v>
      </c>
      <c r="C48" s="294" t="s">
        <v>336</v>
      </c>
      <c r="D48" s="295" t="s">
        <v>16</v>
      </c>
      <c r="E48" s="296">
        <v>200703176</v>
      </c>
      <c r="F48" s="318" t="s">
        <v>280</v>
      </c>
      <c r="G48" s="298">
        <v>0</v>
      </c>
      <c r="H48" s="319">
        <v>47.093400000000003</v>
      </c>
      <c r="I48" s="300"/>
      <c r="J48" s="301"/>
      <c r="K48" s="301"/>
      <c r="L48" s="301"/>
      <c r="M48" s="301"/>
      <c r="N48" s="301"/>
      <c r="O48" s="301"/>
      <c r="P48" s="302"/>
      <c r="Q48" s="303"/>
      <c r="R48" s="304"/>
      <c r="S48" s="305"/>
      <c r="T48" s="305"/>
      <c r="U48" s="305"/>
      <c r="V48" s="305"/>
      <c r="W48" s="305"/>
      <c r="X48" s="305"/>
      <c r="Y48" s="305"/>
      <c r="Z48" s="306"/>
      <c r="AA48" s="307">
        <v>4.4000000000000004</v>
      </c>
      <c r="AB48" s="308">
        <v>4.3</v>
      </c>
      <c r="AC48" s="308">
        <v>4.0999999999999996</v>
      </c>
      <c r="AD48" s="308">
        <v>4.8</v>
      </c>
      <c r="AE48" s="308">
        <v>4.7</v>
      </c>
      <c r="AF48" s="308" t="s">
        <v>370</v>
      </c>
      <c r="AG48" s="308" t="s">
        <v>370</v>
      </c>
      <c r="AH48" s="308">
        <v>13.399999999999997</v>
      </c>
      <c r="AI48" s="309">
        <v>10.72</v>
      </c>
      <c r="AJ48" s="310">
        <v>4.5999999999999996</v>
      </c>
      <c r="AK48" s="311">
        <v>4.8</v>
      </c>
      <c r="AL48" s="311">
        <v>4.7</v>
      </c>
      <c r="AM48" s="311">
        <v>5.3</v>
      </c>
      <c r="AN48" s="311">
        <v>5.3</v>
      </c>
      <c r="AO48" s="311" t="s">
        <v>370</v>
      </c>
      <c r="AP48" s="311" t="s">
        <v>370</v>
      </c>
      <c r="AQ48" s="311">
        <v>14.799999999999999</v>
      </c>
      <c r="AR48" s="312">
        <v>12.826700000000001</v>
      </c>
      <c r="AS48" s="313">
        <v>23.546700000000001</v>
      </c>
      <c r="AT48" s="313">
        <v>47.093400000000003</v>
      </c>
      <c r="AU48" s="314" t="s">
        <v>370</v>
      </c>
      <c r="AV48" s="315" t="s">
        <v>370</v>
      </c>
      <c r="AW48" s="315" t="s">
        <v>370</v>
      </c>
      <c r="AX48" s="316">
        <v>0</v>
      </c>
      <c r="AY48" s="317" t="s">
        <v>370</v>
      </c>
      <c r="AZ48" s="317" t="s">
        <v>370</v>
      </c>
      <c r="BA48" s="317">
        <v>34</v>
      </c>
      <c r="BB48" s="317">
        <v>29</v>
      </c>
    </row>
    <row r="49" spans="1:54">
      <c r="A49" s="292" t="s">
        <v>403</v>
      </c>
      <c r="B49" s="293">
        <v>55</v>
      </c>
      <c r="C49" s="294" t="s">
        <v>333</v>
      </c>
      <c r="D49" s="295" t="s">
        <v>158</v>
      </c>
      <c r="E49" s="296">
        <v>200505108</v>
      </c>
      <c r="F49" s="318" t="s">
        <v>280</v>
      </c>
      <c r="G49" s="298">
        <v>0</v>
      </c>
      <c r="H49" s="319">
        <v>42.066600000000001</v>
      </c>
      <c r="I49" s="300"/>
      <c r="J49" s="301"/>
      <c r="K49" s="301"/>
      <c r="L49" s="301"/>
      <c r="M49" s="301"/>
      <c r="N49" s="301"/>
      <c r="O49" s="301"/>
      <c r="P49" s="302"/>
      <c r="Q49" s="303"/>
      <c r="R49" s="304"/>
      <c r="S49" s="305"/>
      <c r="T49" s="305"/>
      <c r="U49" s="305"/>
      <c r="V49" s="305"/>
      <c r="W49" s="305"/>
      <c r="X49" s="305"/>
      <c r="Y49" s="305"/>
      <c r="Z49" s="306"/>
      <c r="AA49" s="307">
        <v>4.2</v>
      </c>
      <c r="AB49" s="308">
        <v>4.7</v>
      </c>
      <c r="AC49" s="308">
        <v>4.5</v>
      </c>
      <c r="AD49" s="308">
        <v>4.4000000000000004</v>
      </c>
      <c r="AE49" s="308">
        <v>4.5</v>
      </c>
      <c r="AF49" s="308" t="s">
        <v>370</v>
      </c>
      <c r="AG49" s="308" t="s">
        <v>370</v>
      </c>
      <c r="AH49" s="308">
        <v>13.400000000000002</v>
      </c>
      <c r="AI49" s="309">
        <v>10.72</v>
      </c>
      <c r="AJ49" s="310">
        <v>4</v>
      </c>
      <c r="AK49" s="311">
        <v>4</v>
      </c>
      <c r="AL49" s="311">
        <v>3.6</v>
      </c>
      <c r="AM49" s="311">
        <v>4</v>
      </c>
      <c r="AN49" s="311">
        <v>3.9</v>
      </c>
      <c r="AO49" s="311" t="s">
        <v>370</v>
      </c>
      <c r="AP49" s="311" t="s">
        <v>370</v>
      </c>
      <c r="AQ49" s="311">
        <v>11.9</v>
      </c>
      <c r="AR49" s="312">
        <v>10.3133</v>
      </c>
      <c r="AS49" s="313">
        <v>21.033300000000001</v>
      </c>
      <c r="AT49" s="313">
        <v>42.066600000000001</v>
      </c>
      <c r="AU49" s="314" t="s">
        <v>370</v>
      </c>
      <c r="AV49" s="315" t="s">
        <v>370</v>
      </c>
      <c r="AW49" s="315" t="s">
        <v>370</v>
      </c>
      <c r="AX49" s="316">
        <v>0</v>
      </c>
      <c r="AY49" s="317" t="s">
        <v>370</v>
      </c>
      <c r="AZ49" s="317" t="s">
        <v>370</v>
      </c>
      <c r="BA49" s="317">
        <v>34</v>
      </c>
      <c r="BB49" s="317">
        <v>35</v>
      </c>
    </row>
    <row r="50" spans="1:54">
      <c r="A50" s="292" t="s">
        <v>404</v>
      </c>
      <c r="B50" s="293">
        <v>15</v>
      </c>
      <c r="C50" s="294" t="s">
        <v>214</v>
      </c>
      <c r="D50" s="295" t="s">
        <v>58</v>
      </c>
      <c r="E50" s="296">
        <v>200802492</v>
      </c>
      <c r="F50" s="318" t="s">
        <v>280</v>
      </c>
      <c r="G50" s="298">
        <v>0</v>
      </c>
      <c r="H50" s="319">
        <v>0</v>
      </c>
      <c r="I50" s="300"/>
      <c r="J50" s="301"/>
      <c r="K50" s="301"/>
      <c r="L50" s="301"/>
      <c r="M50" s="301"/>
      <c r="N50" s="301"/>
      <c r="O50" s="301"/>
      <c r="P50" s="302"/>
      <c r="Q50" s="303"/>
      <c r="R50" s="304"/>
      <c r="S50" s="305"/>
      <c r="T50" s="305"/>
      <c r="U50" s="305"/>
      <c r="V50" s="305"/>
      <c r="W50" s="305"/>
      <c r="X50" s="305"/>
      <c r="Y50" s="305"/>
      <c r="Z50" s="306"/>
      <c r="AA50" s="307"/>
      <c r="AB50" s="308"/>
      <c r="AC50" s="308"/>
      <c r="AD50" s="308"/>
      <c r="AE50" s="308"/>
      <c r="AF50" s="308"/>
      <c r="AG50" s="308"/>
      <c r="AH50" s="308"/>
      <c r="AI50" s="309"/>
      <c r="AJ50" s="310"/>
      <c r="AK50" s="311"/>
      <c r="AL50" s="311"/>
      <c r="AM50" s="311"/>
      <c r="AN50" s="311"/>
      <c r="AO50" s="311"/>
      <c r="AP50" s="311"/>
      <c r="AQ50" s="311"/>
      <c r="AR50" s="312"/>
      <c r="AS50" s="313">
        <v>0</v>
      </c>
      <c r="AT50" s="313">
        <v>0</v>
      </c>
      <c r="AU50" s="314" t="s">
        <v>370</v>
      </c>
      <c r="AV50" s="315" t="s">
        <v>370</v>
      </c>
      <c r="AW50" s="315" t="s">
        <v>370</v>
      </c>
      <c r="AX50" s="316">
        <v>0</v>
      </c>
      <c r="AY50" s="317" t="s">
        <v>370</v>
      </c>
      <c r="AZ50" s="317" t="s">
        <v>370</v>
      </c>
      <c r="BA50" s="317" t="s">
        <v>370</v>
      </c>
      <c r="BB50" s="317" t="s">
        <v>370</v>
      </c>
    </row>
    <row r="51" spans="1:54">
      <c r="A51" s="292" t="s">
        <v>404</v>
      </c>
      <c r="B51" s="293">
        <v>19</v>
      </c>
      <c r="C51" s="294" t="s">
        <v>251</v>
      </c>
      <c r="D51" s="295" t="s">
        <v>58</v>
      </c>
      <c r="E51" s="296">
        <v>200801572</v>
      </c>
      <c r="F51" s="318" t="s">
        <v>280</v>
      </c>
      <c r="G51" s="298">
        <v>0</v>
      </c>
      <c r="H51" s="319">
        <v>0</v>
      </c>
      <c r="I51" s="300"/>
      <c r="J51" s="301"/>
      <c r="K51" s="301"/>
      <c r="L51" s="301"/>
      <c r="M51" s="301"/>
      <c r="N51" s="301"/>
      <c r="O51" s="301"/>
      <c r="P51" s="302"/>
      <c r="Q51" s="303"/>
      <c r="R51" s="304"/>
      <c r="S51" s="305"/>
      <c r="T51" s="305"/>
      <c r="U51" s="305"/>
      <c r="V51" s="305"/>
      <c r="W51" s="305"/>
      <c r="X51" s="305"/>
      <c r="Y51" s="305"/>
      <c r="Z51" s="306"/>
      <c r="AA51" s="307"/>
      <c r="AB51" s="308"/>
      <c r="AC51" s="308"/>
      <c r="AD51" s="308"/>
      <c r="AE51" s="308"/>
      <c r="AF51" s="308"/>
      <c r="AG51" s="308"/>
      <c r="AH51" s="308"/>
      <c r="AI51" s="309"/>
      <c r="AJ51" s="310"/>
      <c r="AK51" s="311"/>
      <c r="AL51" s="311"/>
      <c r="AM51" s="311"/>
      <c r="AN51" s="311"/>
      <c r="AO51" s="311"/>
      <c r="AP51" s="311"/>
      <c r="AQ51" s="311"/>
      <c r="AR51" s="312"/>
      <c r="AS51" s="313">
        <v>0</v>
      </c>
      <c r="AT51" s="313">
        <v>0</v>
      </c>
      <c r="AU51" s="314" t="s">
        <v>370</v>
      </c>
      <c r="AV51" s="315" t="s">
        <v>370</v>
      </c>
      <c r="AW51" s="315" t="s">
        <v>370</v>
      </c>
      <c r="AX51" s="316">
        <v>0</v>
      </c>
      <c r="AY51" s="317" t="s">
        <v>370</v>
      </c>
      <c r="AZ51" s="317" t="s">
        <v>370</v>
      </c>
      <c r="BA51" s="317" t="s">
        <v>370</v>
      </c>
      <c r="BB51" s="317" t="s">
        <v>370</v>
      </c>
    </row>
  </sheetData>
  <autoFilter ref="A14:BB51" xr:uid="{DA452E9D-8EE9-410B-847E-E9A11A2170CA}">
    <sortState xmlns:xlrd2="http://schemas.microsoft.com/office/spreadsheetml/2017/richdata2" ref="A15:BB51">
      <sortCondition descending="1" ref="AT14"/>
    </sortState>
  </autoFilter>
  <mergeCells count="26">
    <mergeCell ref="B5:C5"/>
    <mergeCell ref="A1:D1"/>
    <mergeCell ref="AZ1:BA1"/>
    <mergeCell ref="A2:D2"/>
    <mergeCell ref="AZ2:BA2"/>
    <mergeCell ref="A3:C3"/>
    <mergeCell ref="AW6:AX6"/>
    <mergeCell ref="AZ6:BA6"/>
    <mergeCell ref="AW7:AX7"/>
    <mergeCell ref="AZ7:BA7"/>
    <mergeCell ref="AW8:AX8"/>
    <mergeCell ref="AZ8:BA8"/>
    <mergeCell ref="AW9:AX9"/>
    <mergeCell ref="AZ9:BA9"/>
    <mergeCell ref="AW10:AX10"/>
    <mergeCell ref="AZ10:BA10"/>
    <mergeCell ref="I11:Q11"/>
    <mergeCell ref="R11:Z11"/>
    <mergeCell ref="AA11:AI11"/>
    <mergeCell ref="AJ11:AR11"/>
    <mergeCell ref="AZ11:BA11"/>
    <mergeCell ref="I13:Q13"/>
    <mergeCell ref="R13:Z13"/>
    <mergeCell ref="AA13:AI13"/>
    <mergeCell ref="AJ13:AR13"/>
    <mergeCell ref="AY13:BB1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769B19-5930-48DA-830F-C905323B470F}">
  <dimension ref="A1:BB49"/>
  <sheetViews>
    <sheetView workbookViewId="0">
      <pane xSplit="2" ySplit="14" topLeftCell="C15" activePane="bottomRight" state="frozen"/>
      <selection pane="topRight" activeCell="C1" sqref="C1"/>
      <selection pane="bottomLeft" activeCell="A15" sqref="A15"/>
      <selection pane="bottomRight" activeCell="D37" sqref="D37"/>
    </sheetView>
  </sheetViews>
  <sheetFormatPr defaultColWidth="8.87890625" defaultRowHeight="12.7"/>
  <cols>
    <col min="1" max="2" width="5.3515625" style="235" customWidth="1"/>
    <col min="3" max="3" width="24.41015625" style="235" customWidth="1"/>
    <col min="4" max="4" width="14.64453125" style="245" customWidth="1"/>
    <col min="5" max="5" width="11.3515625" style="235" customWidth="1"/>
    <col min="6" max="6" width="3.3515625" style="235" bestFit="1" customWidth="1"/>
    <col min="7" max="7" width="3.87890625" style="235" customWidth="1"/>
    <col min="8" max="8" width="9" style="235" customWidth="1"/>
    <col min="9" max="12" width="4.1171875" style="235" bestFit="1" customWidth="1"/>
    <col min="13" max="14" width="4.1171875" style="235" customWidth="1"/>
    <col min="15" max="15" width="4.52734375" style="235" bestFit="1" customWidth="1"/>
    <col min="16" max="16" width="6.1171875" style="235" bestFit="1" customWidth="1"/>
    <col min="17" max="17" width="8.1171875" style="235" bestFit="1" customWidth="1"/>
    <col min="18" max="21" width="4.1171875" style="235" bestFit="1" customWidth="1"/>
    <col min="22" max="23" width="4.1171875" style="235" customWidth="1"/>
    <col min="24" max="24" width="4.52734375" style="235" bestFit="1" customWidth="1"/>
    <col min="25" max="25" width="6.1171875" style="235" bestFit="1" customWidth="1"/>
    <col min="26" max="26" width="8.1171875" style="235" bestFit="1" customWidth="1"/>
    <col min="27" max="30" width="4.1171875" style="235" bestFit="1" customWidth="1"/>
    <col min="31" max="32" width="4.1171875" style="235" customWidth="1"/>
    <col min="33" max="33" width="4.52734375" style="235" bestFit="1" customWidth="1"/>
    <col min="34" max="34" width="6.1171875" style="235" bestFit="1" customWidth="1"/>
    <col min="35" max="35" width="8.1171875" style="235" bestFit="1" customWidth="1"/>
    <col min="36" max="39" width="4.1171875" style="235" bestFit="1" customWidth="1"/>
    <col min="40" max="41" width="4.1171875" style="235" customWidth="1"/>
    <col min="42" max="42" width="4.52734375" style="235" bestFit="1" customWidth="1"/>
    <col min="43" max="43" width="6.1171875" style="235" bestFit="1" customWidth="1"/>
    <col min="44" max="44" width="8.1171875" style="235" customWidth="1"/>
    <col min="45" max="46" width="9" style="235" customWidth="1"/>
    <col min="47" max="47" width="3.52734375" style="235" customWidth="1"/>
    <col min="48" max="48" width="4.3515625" style="235" customWidth="1"/>
    <col min="49" max="49" width="5.1171875" style="235" customWidth="1"/>
    <col min="50" max="50" width="5.87890625" style="235" customWidth="1"/>
    <col min="51" max="54" width="5.41015625" style="235" customWidth="1"/>
    <col min="55" max="16384" width="8.87890625" style="235"/>
  </cols>
  <sheetData>
    <row r="1" spans="1:54">
      <c r="A1" s="386" t="s">
        <v>197</v>
      </c>
      <c r="B1" s="386"/>
      <c r="C1" s="386"/>
      <c r="D1" s="386"/>
      <c r="AX1" s="236" t="s">
        <v>134</v>
      </c>
      <c r="AY1" s="236"/>
      <c r="AZ1" s="387">
        <v>44961</v>
      </c>
      <c r="BA1" s="387"/>
    </row>
    <row r="2" spans="1:54">
      <c r="A2" s="386" t="s">
        <v>135</v>
      </c>
      <c r="B2" s="386"/>
      <c r="C2" s="386"/>
      <c r="D2" s="386"/>
      <c r="AX2" s="236" t="s">
        <v>136</v>
      </c>
      <c r="AY2" s="236"/>
      <c r="AZ2" s="388">
        <v>0.53125</v>
      </c>
      <c r="BA2" s="389"/>
    </row>
    <row r="3" spans="1:54" ht="13" thickBot="1">
      <c r="A3" s="390" t="s">
        <v>198</v>
      </c>
      <c r="B3" s="391"/>
      <c r="C3" s="391"/>
      <c r="D3" s="239"/>
      <c r="E3" s="237" t="s">
        <v>268</v>
      </c>
      <c r="F3" s="237"/>
      <c r="G3" s="238"/>
      <c r="H3" s="238"/>
      <c r="I3" s="238"/>
      <c r="J3" s="238"/>
      <c r="K3" s="238"/>
      <c r="L3" s="238"/>
      <c r="M3" s="238"/>
      <c r="N3" s="238"/>
      <c r="O3" s="238"/>
      <c r="P3" s="238"/>
      <c r="Q3" s="238"/>
      <c r="R3" s="238"/>
      <c r="S3" s="238"/>
      <c r="T3" s="238"/>
      <c r="U3" s="238"/>
      <c r="V3" s="238"/>
      <c r="W3" s="238"/>
      <c r="X3" s="238"/>
      <c r="Y3" s="238"/>
      <c r="Z3" s="238"/>
      <c r="AA3" s="238"/>
      <c r="AB3" s="238"/>
      <c r="AC3" s="238"/>
      <c r="AD3" s="238"/>
      <c r="AE3" s="238"/>
      <c r="AF3" s="238"/>
      <c r="AG3" s="238"/>
      <c r="AH3" s="238"/>
      <c r="AI3" s="238"/>
      <c r="AJ3" s="238"/>
      <c r="AK3" s="238"/>
      <c r="AL3" s="238"/>
      <c r="AM3" s="238"/>
      <c r="AN3" s="238"/>
      <c r="AO3" s="238"/>
      <c r="AP3" s="238"/>
      <c r="AQ3" s="238"/>
      <c r="AR3" s="238"/>
      <c r="AS3" s="238"/>
      <c r="AT3" s="238"/>
      <c r="AU3" s="238"/>
      <c r="AV3" s="238"/>
      <c r="AW3" s="238"/>
      <c r="AX3" s="238"/>
      <c r="AY3" s="236"/>
      <c r="AZ3" s="236"/>
      <c r="BA3" s="236"/>
    </row>
    <row r="4" spans="1:54" ht="5.25" customHeight="1" thickTop="1">
      <c r="A4" s="240"/>
      <c r="B4" s="241"/>
      <c r="C4" s="241"/>
      <c r="D4" s="242"/>
      <c r="E4" s="243"/>
      <c r="F4" s="243"/>
      <c r="G4" s="243"/>
      <c r="H4" s="241"/>
      <c r="I4" s="243"/>
      <c r="J4" s="243"/>
      <c r="K4" s="243"/>
      <c r="L4" s="243"/>
      <c r="M4" s="243"/>
      <c r="N4" s="243"/>
      <c r="O4" s="243"/>
      <c r="P4" s="243"/>
      <c r="Q4" s="243"/>
      <c r="R4" s="243"/>
      <c r="S4" s="243"/>
      <c r="T4" s="243"/>
      <c r="U4" s="243"/>
      <c r="V4" s="243"/>
      <c r="W4" s="243"/>
      <c r="X4" s="243"/>
      <c r="Y4" s="243"/>
      <c r="Z4" s="243"/>
      <c r="AA4" s="243"/>
      <c r="AB4" s="243"/>
      <c r="AC4" s="243"/>
      <c r="AD4" s="243"/>
      <c r="AE4" s="243"/>
      <c r="AF4" s="243"/>
      <c r="AG4" s="243"/>
      <c r="AH4" s="243"/>
      <c r="AI4" s="243"/>
      <c r="AJ4" s="243"/>
      <c r="AK4" s="243"/>
      <c r="AL4" s="243"/>
      <c r="AM4" s="243"/>
      <c r="AN4" s="243"/>
      <c r="AO4" s="243"/>
      <c r="AP4" s="243"/>
      <c r="AQ4" s="243"/>
      <c r="AR4" s="243"/>
      <c r="AS4" s="243"/>
      <c r="AT4" s="243"/>
      <c r="AU4" s="241"/>
      <c r="AV4" s="241"/>
      <c r="AW4" s="241"/>
      <c r="AX4" s="241"/>
      <c r="AY4" s="241"/>
      <c r="AZ4" s="241"/>
      <c r="BA4" s="241"/>
      <c r="BB4" s="241"/>
    </row>
    <row r="5" spans="1:54">
      <c r="A5" s="244"/>
      <c r="B5" s="389" t="s">
        <v>352</v>
      </c>
      <c r="C5" s="392"/>
      <c r="E5" s="246"/>
      <c r="F5" s="246"/>
      <c r="I5" s="247"/>
      <c r="J5" s="247"/>
      <c r="K5" s="247"/>
      <c r="L5" s="247"/>
      <c r="M5" s="247"/>
      <c r="N5" s="247"/>
      <c r="O5" s="247"/>
      <c r="P5" s="247"/>
      <c r="Q5" s="247"/>
      <c r="R5" s="247"/>
      <c r="S5" s="247"/>
      <c r="T5" s="247"/>
      <c r="U5" s="247"/>
      <c r="V5" s="247"/>
      <c r="W5" s="247"/>
      <c r="X5" s="247"/>
      <c r="Y5" s="247"/>
      <c r="Z5" s="247"/>
      <c r="AA5" s="247"/>
      <c r="AB5" s="247"/>
      <c r="AC5" s="247"/>
      <c r="AD5" s="247"/>
      <c r="AE5" s="247"/>
      <c r="AF5" s="247"/>
      <c r="AG5" s="247"/>
      <c r="AH5" s="247"/>
      <c r="AI5" s="247"/>
      <c r="AJ5" s="247"/>
      <c r="AK5" s="247"/>
      <c r="AL5" s="247"/>
      <c r="AM5" s="247"/>
      <c r="AN5" s="247"/>
      <c r="AO5" s="247"/>
      <c r="AP5" s="247"/>
      <c r="AQ5" s="247"/>
      <c r="AR5" s="247"/>
      <c r="AS5" s="247"/>
      <c r="AT5" s="248" t="s">
        <v>361</v>
      </c>
      <c r="AU5" s="247"/>
      <c r="AV5" s="247"/>
      <c r="AW5" s="249"/>
      <c r="AX5" s="250" t="s">
        <v>362</v>
      </c>
      <c r="AY5" s="250"/>
      <c r="AZ5" s="250" t="s">
        <v>363</v>
      </c>
      <c r="BA5" s="250"/>
      <c r="BB5" s="250"/>
    </row>
    <row r="6" spans="1:54">
      <c r="B6" s="235" t="s">
        <v>200</v>
      </c>
      <c r="E6" s="246"/>
      <c r="F6" s="246"/>
      <c r="I6" s="247"/>
      <c r="J6" s="247"/>
      <c r="K6" s="247"/>
      <c r="L6" s="247"/>
      <c r="M6" s="247"/>
      <c r="N6" s="247"/>
      <c r="O6" s="247"/>
      <c r="P6" s="247"/>
      <c r="Q6" s="247"/>
      <c r="R6" s="247"/>
      <c r="S6" s="247"/>
      <c r="T6" s="247"/>
      <c r="U6" s="247"/>
      <c r="V6" s="247"/>
      <c r="W6" s="247"/>
      <c r="X6" s="247"/>
      <c r="Y6" s="247"/>
      <c r="Z6" s="247"/>
      <c r="AA6" s="247"/>
      <c r="AB6" s="247"/>
      <c r="AC6" s="247"/>
      <c r="AD6" s="247"/>
      <c r="AE6" s="247"/>
      <c r="AF6" s="247"/>
      <c r="AG6" s="247"/>
      <c r="AH6" s="247"/>
      <c r="AI6" s="247"/>
      <c r="AJ6" s="247"/>
      <c r="AK6" s="247"/>
      <c r="AL6" s="247"/>
      <c r="AM6" s="247"/>
      <c r="AN6" s="247"/>
      <c r="AO6" s="247"/>
      <c r="AP6" s="247"/>
      <c r="AQ6" s="247"/>
      <c r="AR6" s="247"/>
      <c r="AS6" s="251"/>
      <c r="AT6" s="252"/>
      <c r="AU6" s="251"/>
      <c r="AV6" s="253" t="s">
        <v>365</v>
      </c>
      <c r="AW6" s="382">
        <v>85</v>
      </c>
      <c r="AX6" s="382"/>
      <c r="AY6" s="253" t="s">
        <v>364</v>
      </c>
      <c r="AZ6" s="382">
        <v>53</v>
      </c>
      <c r="BA6" s="382"/>
      <c r="BB6" s="251" t="s">
        <v>353</v>
      </c>
    </row>
    <row r="7" spans="1:54">
      <c r="A7" s="244">
        <v>1</v>
      </c>
      <c r="B7" s="235" t="s">
        <v>269</v>
      </c>
      <c r="E7" s="254">
        <v>2.4</v>
      </c>
      <c r="F7" s="254"/>
      <c r="G7" s="246"/>
      <c r="J7" s="246"/>
      <c r="K7" s="246"/>
      <c r="L7" s="246"/>
      <c r="M7" s="246"/>
      <c r="N7" s="246"/>
      <c r="O7" s="246"/>
      <c r="P7" s="246"/>
      <c r="Q7" s="246"/>
      <c r="R7" s="246"/>
      <c r="S7" s="246"/>
      <c r="T7" s="246"/>
      <c r="U7" s="246"/>
      <c r="V7" s="246"/>
      <c r="W7" s="246"/>
      <c r="X7" s="246"/>
      <c r="Y7" s="246"/>
      <c r="Z7" s="246"/>
      <c r="AA7" s="246"/>
      <c r="AB7" s="246"/>
      <c r="AC7" s="246"/>
      <c r="AD7" s="246"/>
      <c r="AE7" s="246"/>
      <c r="AF7" s="246"/>
      <c r="AG7" s="246"/>
      <c r="AH7" s="246"/>
      <c r="AI7" s="246"/>
      <c r="AJ7" s="246"/>
      <c r="AK7" s="246"/>
      <c r="AL7" s="246"/>
      <c r="AM7" s="246"/>
      <c r="AN7" s="246"/>
      <c r="AO7" s="246"/>
      <c r="AP7" s="246"/>
      <c r="AQ7" s="246"/>
      <c r="AR7" s="246"/>
      <c r="AS7" s="253" t="s">
        <v>353</v>
      </c>
      <c r="AT7" s="251">
        <v>52</v>
      </c>
      <c r="AU7" s="251"/>
      <c r="AV7" s="253" t="s">
        <v>366</v>
      </c>
      <c r="AW7" s="382">
        <v>75</v>
      </c>
      <c r="AX7" s="382"/>
      <c r="AY7" s="253" t="s">
        <v>364</v>
      </c>
      <c r="AZ7" s="382">
        <v>55</v>
      </c>
      <c r="BA7" s="382"/>
      <c r="BB7" s="251" t="s">
        <v>354</v>
      </c>
    </row>
    <row r="8" spans="1:54">
      <c r="A8" s="244">
        <v>2</v>
      </c>
      <c r="B8" s="235" t="s">
        <v>270</v>
      </c>
      <c r="E8" s="254">
        <v>2.6</v>
      </c>
      <c r="F8" s="254"/>
      <c r="G8" s="246"/>
      <c r="H8" s="255"/>
      <c r="I8" s="246"/>
      <c r="J8" s="246"/>
      <c r="K8" s="246"/>
      <c r="L8" s="246"/>
      <c r="M8" s="246"/>
      <c r="N8" s="246"/>
      <c r="O8" s="246"/>
      <c r="P8" s="246"/>
      <c r="Q8" s="246"/>
      <c r="R8" s="246"/>
      <c r="S8" s="246"/>
      <c r="T8" s="246"/>
      <c r="U8" s="246"/>
      <c r="V8" s="246"/>
      <c r="W8" s="246"/>
      <c r="X8" s="246"/>
      <c r="Y8" s="246"/>
      <c r="Z8" s="246"/>
      <c r="AA8" s="246"/>
      <c r="AB8" s="246"/>
      <c r="AC8" s="246"/>
      <c r="AD8" s="246"/>
      <c r="AE8" s="246"/>
      <c r="AF8" s="246"/>
      <c r="AG8" s="246"/>
      <c r="AH8" s="246"/>
      <c r="AI8" s="246"/>
      <c r="AJ8" s="246"/>
      <c r="AK8" s="246"/>
      <c r="AL8" s="246"/>
      <c r="AM8" s="246"/>
      <c r="AN8" s="246"/>
      <c r="AO8" s="246"/>
      <c r="AP8" s="246"/>
      <c r="AQ8" s="246"/>
      <c r="AR8" s="246"/>
      <c r="AS8" s="253" t="s">
        <v>354</v>
      </c>
      <c r="AT8" s="251">
        <v>53</v>
      </c>
      <c r="AU8" s="255"/>
      <c r="AV8" s="253" t="s">
        <v>368</v>
      </c>
      <c r="AW8" s="382">
        <v>65</v>
      </c>
      <c r="AX8" s="382"/>
      <c r="AY8" s="253" t="s">
        <v>367</v>
      </c>
      <c r="AZ8" s="382">
        <v>57</v>
      </c>
      <c r="BA8" s="382"/>
      <c r="BB8" s="251" t="s">
        <v>353</v>
      </c>
    </row>
    <row r="9" spans="1:54">
      <c r="A9" s="244"/>
      <c r="B9" s="235" t="s">
        <v>201</v>
      </c>
      <c r="E9" s="254"/>
      <c r="F9" s="254"/>
      <c r="G9" s="246"/>
      <c r="H9" s="255"/>
      <c r="I9" s="246"/>
      <c r="J9" s="246"/>
      <c r="K9" s="246"/>
      <c r="L9" s="246"/>
      <c r="M9" s="246"/>
      <c r="N9" s="246"/>
      <c r="O9" s="246"/>
      <c r="P9" s="246"/>
      <c r="Q9" s="246"/>
      <c r="R9" s="246"/>
      <c r="S9" s="246"/>
      <c r="T9" s="246"/>
      <c r="U9" s="246"/>
      <c r="V9" s="246"/>
      <c r="W9" s="246"/>
      <c r="X9" s="246"/>
      <c r="Y9" s="246"/>
      <c r="Z9" s="246"/>
      <c r="AA9" s="246"/>
      <c r="AB9" s="246"/>
      <c r="AC9" s="246"/>
      <c r="AD9" s="246"/>
      <c r="AE9" s="246"/>
      <c r="AF9" s="246"/>
      <c r="AG9" s="246"/>
      <c r="AH9" s="246"/>
      <c r="AI9" s="246"/>
      <c r="AJ9" s="246"/>
      <c r="AK9" s="246"/>
      <c r="AL9" s="246"/>
      <c r="AM9" s="246"/>
      <c r="AN9" s="246"/>
      <c r="AO9" s="246"/>
      <c r="AP9" s="246"/>
      <c r="AQ9" s="246"/>
      <c r="AR9" s="246"/>
      <c r="AS9" s="246"/>
      <c r="AT9" s="246"/>
      <c r="AU9" s="255"/>
      <c r="AV9" s="251"/>
      <c r="AW9" s="382">
        <v>60</v>
      </c>
      <c r="AX9" s="382"/>
      <c r="AY9" s="253" t="s">
        <v>367</v>
      </c>
      <c r="AZ9" s="382">
        <v>60</v>
      </c>
      <c r="BA9" s="382"/>
      <c r="BB9" s="251" t="s">
        <v>354</v>
      </c>
    </row>
    <row r="10" spans="1:54">
      <c r="A10" s="244">
        <v>3</v>
      </c>
      <c r="B10" s="235" t="s">
        <v>131</v>
      </c>
      <c r="E10" s="254">
        <v>2.4</v>
      </c>
      <c r="F10" s="254"/>
      <c r="G10" s="246"/>
      <c r="H10" s="256"/>
      <c r="I10" s="246"/>
      <c r="J10" s="246"/>
      <c r="K10" s="246"/>
      <c r="L10" s="246"/>
      <c r="M10" s="246"/>
      <c r="N10" s="246"/>
      <c r="O10" s="246"/>
      <c r="P10" s="246"/>
      <c r="Q10" s="246"/>
      <c r="R10" s="246"/>
      <c r="S10" s="246"/>
      <c r="T10" s="246"/>
      <c r="U10" s="246"/>
      <c r="V10" s="246"/>
      <c r="W10" s="246"/>
      <c r="X10" s="246"/>
      <c r="Y10" s="246"/>
      <c r="Z10" s="246"/>
      <c r="AA10" s="246"/>
      <c r="AB10" s="246"/>
      <c r="AC10" s="246"/>
      <c r="AD10" s="246"/>
      <c r="AE10" s="246"/>
      <c r="AF10" s="246"/>
      <c r="AG10" s="246"/>
      <c r="AH10" s="246"/>
      <c r="AI10" s="246"/>
      <c r="AJ10" s="246"/>
      <c r="AK10" s="246"/>
      <c r="AL10" s="246"/>
      <c r="AM10" s="246"/>
      <c r="AN10" s="246"/>
      <c r="AO10" s="246"/>
      <c r="AP10" s="246"/>
      <c r="AQ10" s="246"/>
      <c r="AR10" s="246"/>
      <c r="AS10" s="246"/>
      <c r="AT10" s="246"/>
      <c r="AU10" s="256"/>
      <c r="AV10" s="251"/>
      <c r="AW10" s="382"/>
      <c r="AX10" s="382"/>
      <c r="AY10" s="253" t="s">
        <v>369</v>
      </c>
      <c r="AZ10" s="382">
        <v>59.5</v>
      </c>
      <c r="BA10" s="382"/>
      <c r="BB10" s="251" t="s">
        <v>353</v>
      </c>
    </row>
    <row r="11" spans="1:54" ht="12.75" customHeight="1">
      <c r="A11" s="244">
        <v>4</v>
      </c>
      <c r="B11" s="235" t="s">
        <v>132</v>
      </c>
      <c r="E11" s="254">
        <v>2.6</v>
      </c>
      <c r="F11" s="254"/>
      <c r="G11" s="246"/>
      <c r="H11" s="256"/>
      <c r="I11" s="383" t="s">
        <v>450</v>
      </c>
      <c r="J11" s="384"/>
      <c r="K11" s="384"/>
      <c r="L11" s="384"/>
      <c r="M11" s="384"/>
      <c r="N11" s="384"/>
      <c r="O11" s="384"/>
      <c r="P11" s="384"/>
      <c r="Q11" s="385"/>
      <c r="R11" s="384" t="s">
        <v>451</v>
      </c>
      <c r="S11" s="384"/>
      <c r="T11" s="384"/>
      <c r="U11" s="384"/>
      <c r="V11" s="384"/>
      <c r="W11" s="384"/>
      <c r="X11" s="384"/>
      <c r="Y11" s="384"/>
      <c r="Z11" s="385"/>
      <c r="AA11" s="383" t="s">
        <v>452</v>
      </c>
      <c r="AB11" s="384"/>
      <c r="AC11" s="384"/>
      <c r="AD11" s="384"/>
      <c r="AE11" s="384"/>
      <c r="AF11" s="384"/>
      <c r="AG11" s="384"/>
      <c r="AH11" s="384"/>
      <c r="AI11" s="385"/>
      <c r="AJ11" s="383" t="s">
        <v>453</v>
      </c>
      <c r="AK11" s="384"/>
      <c r="AL11" s="384"/>
      <c r="AM11" s="384"/>
      <c r="AN11" s="384"/>
      <c r="AO11" s="384"/>
      <c r="AP11" s="384"/>
      <c r="AQ11" s="384"/>
      <c r="AR11" s="385"/>
      <c r="AS11" s="257"/>
      <c r="AT11" s="257"/>
      <c r="AU11" s="256"/>
      <c r="AV11" s="255"/>
      <c r="AW11" s="251"/>
      <c r="AX11" s="251"/>
      <c r="AY11" s="253" t="s">
        <v>369</v>
      </c>
      <c r="AZ11" s="382">
        <v>62.5</v>
      </c>
      <c r="BA11" s="382"/>
      <c r="BB11" s="251" t="s">
        <v>354</v>
      </c>
    </row>
    <row r="12" spans="1:54" ht="4.5" customHeight="1">
      <c r="A12" s="244"/>
      <c r="E12" s="246"/>
      <c r="F12" s="246"/>
      <c r="G12" s="246"/>
      <c r="I12" s="258"/>
      <c r="J12" s="259"/>
      <c r="K12" s="259"/>
      <c r="L12" s="259"/>
      <c r="M12" s="259"/>
      <c r="N12" s="259"/>
      <c r="O12" s="259"/>
      <c r="P12" s="259"/>
      <c r="Q12" s="260"/>
      <c r="R12" s="246"/>
      <c r="S12" s="246"/>
      <c r="T12" s="246"/>
      <c r="U12" s="246"/>
      <c r="V12" s="246"/>
      <c r="W12" s="246"/>
      <c r="X12" s="246"/>
      <c r="Y12" s="246"/>
      <c r="Z12" s="261"/>
      <c r="AA12" s="262"/>
      <c r="AB12" s="246"/>
      <c r="AC12" s="246"/>
      <c r="AD12" s="246"/>
      <c r="AE12" s="246"/>
      <c r="AF12" s="246"/>
      <c r="AG12" s="246"/>
      <c r="AH12" s="246"/>
      <c r="AI12" s="261"/>
      <c r="AJ12" s="262"/>
      <c r="AK12" s="246"/>
      <c r="AL12" s="246"/>
      <c r="AM12" s="246"/>
      <c r="AN12" s="246"/>
      <c r="AO12" s="246"/>
      <c r="AP12" s="246"/>
      <c r="AQ12" s="246"/>
      <c r="AR12" s="261"/>
      <c r="AS12" s="246"/>
      <c r="AT12" s="246"/>
    </row>
    <row r="13" spans="1:54">
      <c r="A13" s="263"/>
      <c r="B13" s="264"/>
      <c r="C13" s="265"/>
      <c r="D13" s="266"/>
      <c r="E13" s="267"/>
      <c r="F13" s="267"/>
      <c r="G13" s="267"/>
      <c r="H13" s="268"/>
      <c r="I13" s="368" t="s">
        <v>454</v>
      </c>
      <c r="J13" s="369"/>
      <c r="K13" s="369"/>
      <c r="L13" s="369"/>
      <c r="M13" s="369"/>
      <c r="N13" s="369"/>
      <c r="O13" s="369"/>
      <c r="P13" s="369"/>
      <c r="Q13" s="370"/>
      <c r="R13" s="371" t="s">
        <v>454</v>
      </c>
      <c r="S13" s="371"/>
      <c r="T13" s="371"/>
      <c r="U13" s="371"/>
      <c r="V13" s="371"/>
      <c r="W13" s="371"/>
      <c r="X13" s="371"/>
      <c r="Y13" s="371"/>
      <c r="Z13" s="372"/>
      <c r="AA13" s="373" t="s">
        <v>454</v>
      </c>
      <c r="AB13" s="374"/>
      <c r="AC13" s="374"/>
      <c r="AD13" s="374"/>
      <c r="AE13" s="374"/>
      <c r="AF13" s="374"/>
      <c r="AG13" s="374"/>
      <c r="AH13" s="374"/>
      <c r="AI13" s="375"/>
      <c r="AJ13" s="376" t="s">
        <v>454</v>
      </c>
      <c r="AK13" s="377"/>
      <c r="AL13" s="377"/>
      <c r="AM13" s="377"/>
      <c r="AN13" s="377"/>
      <c r="AO13" s="377"/>
      <c r="AP13" s="377"/>
      <c r="AQ13" s="377"/>
      <c r="AR13" s="378"/>
      <c r="AS13" s="269"/>
      <c r="AT13" s="269"/>
      <c r="AU13" s="268"/>
      <c r="AV13" s="268"/>
      <c r="AW13" s="268"/>
      <c r="AX13" s="268"/>
      <c r="AY13" s="379" t="s">
        <v>146</v>
      </c>
      <c r="AZ13" s="380"/>
      <c r="BA13" s="380"/>
      <c r="BB13" s="381"/>
    </row>
    <row r="14" spans="1:54" ht="26.25" customHeight="1" thickBot="1">
      <c r="A14" s="270" t="s">
        <v>355</v>
      </c>
      <c r="B14" s="271" t="s">
        <v>356</v>
      </c>
      <c r="C14" s="272" t="s">
        <v>141</v>
      </c>
      <c r="D14" s="273" t="s">
        <v>142</v>
      </c>
      <c r="E14" s="272" t="s">
        <v>357</v>
      </c>
      <c r="F14" s="272" t="s">
        <v>271</v>
      </c>
      <c r="G14" s="272" t="s">
        <v>144</v>
      </c>
      <c r="H14" s="274" t="s">
        <v>455</v>
      </c>
      <c r="I14" s="275" t="s">
        <v>456</v>
      </c>
      <c r="J14" s="276" t="s">
        <v>457</v>
      </c>
      <c r="K14" s="276" t="s">
        <v>458</v>
      </c>
      <c r="L14" s="276" t="s">
        <v>459</v>
      </c>
      <c r="M14" s="276" t="s">
        <v>460</v>
      </c>
      <c r="N14" s="276" t="s">
        <v>461</v>
      </c>
      <c r="O14" s="276" t="s">
        <v>462</v>
      </c>
      <c r="P14" s="277" t="s">
        <v>463</v>
      </c>
      <c r="Q14" s="278" t="s">
        <v>464</v>
      </c>
      <c r="R14" s="279" t="s">
        <v>456</v>
      </c>
      <c r="S14" s="280" t="s">
        <v>457</v>
      </c>
      <c r="T14" s="280" t="s">
        <v>458</v>
      </c>
      <c r="U14" s="280" t="s">
        <v>459</v>
      </c>
      <c r="V14" s="280" t="s">
        <v>460</v>
      </c>
      <c r="W14" s="280" t="s">
        <v>461</v>
      </c>
      <c r="X14" s="280" t="s">
        <v>462</v>
      </c>
      <c r="Y14" s="281" t="s">
        <v>463</v>
      </c>
      <c r="Z14" s="282" t="s">
        <v>464</v>
      </c>
      <c r="AA14" s="283" t="s">
        <v>456</v>
      </c>
      <c r="AB14" s="284" t="s">
        <v>457</v>
      </c>
      <c r="AC14" s="284" t="s">
        <v>458</v>
      </c>
      <c r="AD14" s="284" t="s">
        <v>459</v>
      </c>
      <c r="AE14" s="284" t="s">
        <v>460</v>
      </c>
      <c r="AF14" s="284" t="s">
        <v>461</v>
      </c>
      <c r="AG14" s="284" t="s">
        <v>462</v>
      </c>
      <c r="AH14" s="285" t="s">
        <v>463</v>
      </c>
      <c r="AI14" s="286" t="s">
        <v>464</v>
      </c>
      <c r="AJ14" s="287" t="s">
        <v>456</v>
      </c>
      <c r="AK14" s="288" t="s">
        <v>457</v>
      </c>
      <c r="AL14" s="288" t="s">
        <v>458</v>
      </c>
      <c r="AM14" s="288" t="s">
        <v>459</v>
      </c>
      <c r="AN14" s="288" t="s">
        <v>460</v>
      </c>
      <c r="AO14" s="288" t="s">
        <v>461</v>
      </c>
      <c r="AP14" s="288" t="s">
        <v>462</v>
      </c>
      <c r="AQ14" s="289" t="s">
        <v>463</v>
      </c>
      <c r="AR14" s="290" t="s">
        <v>464</v>
      </c>
      <c r="AS14" s="274" t="s">
        <v>465</v>
      </c>
      <c r="AT14" s="274" t="s">
        <v>466</v>
      </c>
      <c r="AU14" s="274" t="s">
        <v>358</v>
      </c>
      <c r="AV14" s="274" t="s">
        <v>359</v>
      </c>
      <c r="AW14" s="274" t="s">
        <v>143</v>
      </c>
      <c r="AX14" s="274" t="s">
        <v>145</v>
      </c>
      <c r="AY14" s="291" t="s">
        <v>147</v>
      </c>
      <c r="AZ14" s="291" t="s">
        <v>148</v>
      </c>
      <c r="BA14" s="291" t="s">
        <v>149</v>
      </c>
      <c r="BB14" s="291" t="s">
        <v>150</v>
      </c>
    </row>
    <row r="15" spans="1:54" ht="13" thickTop="1">
      <c r="A15" s="292" t="s">
        <v>411</v>
      </c>
      <c r="B15" s="293">
        <v>46</v>
      </c>
      <c r="C15" s="294" t="s">
        <v>121</v>
      </c>
      <c r="D15" s="295" t="s">
        <v>181</v>
      </c>
      <c r="E15" s="296">
        <v>199500958</v>
      </c>
      <c r="F15" s="318" t="s">
        <v>70</v>
      </c>
      <c r="G15" s="298">
        <v>0</v>
      </c>
      <c r="H15" s="319">
        <v>63.933399999999999</v>
      </c>
      <c r="I15" s="300"/>
      <c r="J15" s="301"/>
      <c r="K15" s="301"/>
      <c r="L15" s="301"/>
      <c r="M15" s="301"/>
      <c r="N15" s="301"/>
      <c r="O15" s="301"/>
      <c r="P15" s="302"/>
      <c r="Q15" s="303"/>
      <c r="R15" s="304"/>
      <c r="S15" s="305"/>
      <c r="T15" s="305"/>
      <c r="U15" s="305"/>
      <c r="V15" s="305"/>
      <c r="W15" s="305"/>
      <c r="X15" s="305"/>
      <c r="Y15" s="305"/>
      <c r="Z15" s="306"/>
      <c r="AA15" s="307">
        <v>6</v>
      </c>
      <c r="AB15" s="308">
        <v>6.3</v>
      </c>
      <c r="AC15" s="308">
        <v>6.1</v>
      </c>
      <c r="AD15" s="308">
        <v>5.8</v>
      </c>
      <c r="AE15" s="308">
        <v>6.3</v>
      </c>
      <c r="AF15" s="308" t="s">
        <v>370</v>
      </c>
      <c r="AG15" s="308" t="s">
        <v>370</v>
      </c>
      <c r="AH15" s="308">
        <v>18.399999999999999</v>
      </c>
      <c r="AI15" s="309">
        <v>14.72</v>
      </c>
      <c r="AJ15" s="310">
        <v>6.6</v>
      </c>
      <c r="AK15" s="311">
        <v>7</v>
      </c>
      <c r="AL15" s="311">
        <v>6.4</v>
      </c>
      <c r="AM15" s="311">
        <v>6.5</v>
      </c>
      <c r="AN15" s="311">
        <v>6.8</v>
      </c>
      <c r="AO15" s="311" t="s">
        <v>370</v>
      </c>
      <c r="AP15" s="311" t="s">
        <v>370</v>
      </c>
      <c r="AQ15" s="311">
        <v>19.899999999999999</v>
      </c>
      <c r="AR15" s="312">
        <v>17.246700000000001</v>
      </c>
      <c r="AS15" s="313">
        <v>31.966700000000003</v>
      </c>
      <c r="AT15" s="313">
        <v>63.933399999999999</v>
      </c>
      <c r="AU15" s="314" t="s">
        <v>370</v>
      </c>
      <c r="AV15" s="315" t="s">
        <v>412</v>
      </c>
      <c r="AW15" s="315" t="s">
        <v>370</v>
      </c>
      <c r="AX15" s="316">
        <v>0</v>
      </c>
      <c r="AY15" s="317" t="s">
        <v>370</v>
      </c>
      <c r="AZ15" s="317" t="s">
        <v>370</v>
      </c>
      <c r="BA15" s="317">
        <v>5</v>
      </c>
      <c r="BB15" s="317">
        <v>2</v>
      </c>
    </row>
    <row r="16" spans="1:54">
      <c r="A16" s="292" t="s">
        <v>411</v>
      </c>
      <c r="B16" s="293">
        <v>57</v>
      </c>
      <c r="C16" s="294" t="s">
        <v>335</v>
      </c>
      <c r="D16" s="295" t="s">
        <v>158</v>
      </c>
      <c r="E16" s="296">
        <v>200500594</v>
      </c>
      <c r="F16" s="318" t="s">
        <v>70</v>
      </c>
      <c r="G16" s="298">
        <v>0</v>
      </c>
      <c r="H16" s="319">
        <v>63.933399999999999</v>
      </c>
      <c r="I16" s="300"/>
      <c r="J16" s="301"/>
      <c r="K16" s="301"/>
      <c r="L16" s="301"/>
      <c r="M16" s="301"/>
      <c r="N16" s="301"/>
      <c r="O16" s="301"/>
      <c r="P16" s="302"/>
      <c r="Q16" s="303"/>
      <c r="R16" s="304"/>
      <c r="S16" s="305"/>
      <c r="T16" s="305"/>
      <c r="U16" s="305"/>
      <c r="V16" s="305"/>
      <c r="W16" s="305"/>
      <c r="X16" s="305"/>
      <c r="Y16" s="305"/>
      <c r="Z16" s="306"/>
      <c r="AA16" s="307">
        <v>6.1</v>
      </c>
      <c r="AB16" s="308">
        <v>6.4</v>
      </c>
      <c r="AC16" s="308">
        <v>6.7</v>
      </c>
      <c r="AD16" s="308">
        <v>5.9</v>
      </c>
      <c r="AE16" s="308">
        <v>5.7</v>
      </c>
      <c r="AF16" s="308" t="s">
        <v>370</v>
      </c>
      <c r="AG16" s="308" t="s">
        <v>370</v>
      </c>
      <c r="AH16" s="308">
        <v>18.400000000000002</v>
      </c>
      <c r="AI16" s="309">
        <v>14.72</v>
      </c>
      <c r="AJ16" s="310">
        <v>6.8</v>
      </c>
      <c r="AK16" s="311">
        <v>6.7</v>
      </c>
      <c r="AL16" s="311">
        <v>6.7</v>
      </c>
      <c r="AM16" s="311">
        <v>6.5</v>
      </c>
      <c r="AN16" s="311">
        <v>6.5</v>
      </c>
      <c r="AO16" s="311" t="s">
        <v>370</v>
      </c>
      <c r="AP16" s="311" t="s">
        <v>370</v>
      </c>
      <c r="AQ16" s="311">
        <v>19.900000000000002</v>
      </c>
      <c r="AR16" s="312">
        <v>17.246700000000001</v>
      </c>
      <c r="AS16" s="313">
        <v>31.966700000000003</v>
      </c>
      <c r="AT16" s="313">
        <v>63.933399999999999</v>
      </c>
      <c r="AU16" s="314" t="s">
        <v>370</v>
      </c>
      <c r="AV16" s="315" t="s">
        <v>412</v>
      </c>
      <c r="AW16" s="315" t="s">
        <v>370</v>
      </c>
      <c r="AX16" s="316">
        <v>0</v>
      </c>
      <c r="AY16" s="317" t="s">
        <v>370</v>
      </c>
      <c r="AZ16" s="317" t="s">
        <v>370</v>
      </c>
      <c r="BA16" s="317">
        <v>5</v>
      </c>
      <c r="BB16" s="317">
        <v>2</v>
      </c>
    </row>
    <row r="17" spans="1:54">
      <c r="A17" s="292" t="s">
        <v>435</v>
      </c>
      <c r="B17" s="293">
        <v>23</v>
      </c>
      <c r="C17" s="294" t="s">
        <v>296</v>
      </c>
      <c r="D17" s="295" t="s">
        <v>273</v>
      </c>
      <c r="E17" s="296">
        <v>200200672</v>
      </c>
      <c r="F17" s="318" t="s">
        <v>70</v>
      </c>
      <c r="G17" s="298">
        <v>0</v>
      </c>
      <c r="H17" s="319">
        <v>63.866599999999998</v>
      </c>
      <c r="I17" s="300">
        <v>6.4</v>
      </c>
      <c r="J17" s="301">
        <v>6.3</v>
      </c>
      <c r="K17" s="301">
        <v>6.3</v>
      </c>
      <c r="L17" s="301">
        <v>6.3</v>
      </c>
      <c r="M17" s="301">
        <v>5.9</v>
      </c>
      <c r="N17" s="301" t="s">
        <v>370</v>
      </c>
      <c r="O17" s="301" t="s">
        <v>370</v>
      </c>
      <c r="P17" s="302">
        <v>18.900000000000006</v>
      </c>
      <c r="Q17" s="303">
        <v>15.12</v>
      </c>
      <c r="R17" s="304">
        <v>6.8</v>
      </c>
      <c r="S17" s="305">
        <v>6.3</v>
      </c>
      <c r="T17" s="305">
        <v>6.4</v>
      </c>
      <c r="U17" s="305">
        <v>6.6</v>
      </c>
      <c r="V17" s="305">
        <v>6.4</v>
      </c>
      <c r="W17" s="305" t="s">
        <v>370</v>
      </c>
      <c r="X17" s="305" t="s">
        <v>370</v>
      </c>
      <c r="Y17" s="305">
        <v>19.399999999999999</v>
      </c>
      <c r="Z17" s="306">
        <v>16.813300000000002</v>
      </c>
      <c r="AA17" s="307"/>
      <c r="AB17" s="308"/>
      <c r="AC17" s="308"/>
      <c r="AD17" s="308"/>
      <c r="AE17" s="308"/>
      <c r="AF17" s="308"/>
      <c r="AG17" s="308"/>
      <c r="AH17" s="308"/>
      <c r="AI17" s="309"/>
      <c r="AJ17" s="310"/>
      <c r="AK17" s="311"/>
      <c r="AL17" s="311"/>
      <c r="AM17" s="311"/>
      <c r="AN17" s="311"/>
      <c r="AO17" s="311"/>
      <c r="AP17" s="311"/>
      <c r="AQ17" s="311"/>
      <c r="AR17" s="312"/>
      <c r="AS17" s="313">
        <v>31.933300000000003</v>
      </c>
      <c r="AT17" s="313">
        <v>63.866599999999998</v>
      </c>
      <c r="AU17" s="314" t="s">
        <v>370</v>
      </c>
      <c r="AV17" s="315" t="s">
        <v>412</v>
      </c>
      <c r="AW17" s="315" t="s">
        <v>370</v>
      </c>
      <c r="AX17" s="316">
        <v>0</v>
      </c>
      <c r="AY17" s="317">
        <v>3</v>
      </c>
      <c r="AZ17" s="317">
        <v>2</v>
      </c>
      <c r="BA17" s="317" t="s">
        <v>370</v>
      </c>
      <c r="BB17" s="317" t="s">
        <v>370</v>
      </c>
    </row>
    <row r="18" spans="1:54">
      <c r="A18" s="292" t="s">
        <v>439</v>
      </c>
      <c r="B18" s="293">
        <v>17</v>
      </c>
      <c r="C18" s="294" t="s">
        <v>290</v>
      </c>
      <c r="D18" s="295" t="s">
        <v>175</v>
      </c>
      <c r="E18" s="296">
        <v>198903070</v>
      </c>
      <c r="F18" s="318" t="s">
        <v>70</v>
      </c>
      <c r="G18" s="298">
        <v>0</v>
      </c>
      <c r="H18" s="319">
        <v>63.026600000000002</v>
      </c>
      <c r="I18" s="300">
        <v>6.2</v>
      </c>
      <c r="J18" s="301">
        <v>6.3</v>
      </c>
      <c r="K18" s="301">
        <v>6.8</v>
      </c>
      <c r="L18" s="301">
        <v>6.2</v>
      </c>
      <c r="M18" s="301">
        <v>6.2</v>
      </c>
      <c r="N18" s="301" t="s">
        <v>370</v>
      </c>
      <c r="O18" s="301" t="s">
        <v>370</v>
      </c>
      <c r="P18" s="302">
        <v>18.7</v>
      </c>
      <c r="Q18" s="303">
        <v>14.96</v>
      </c>
      <c r="R18" s="304">
        <v>6.1</v>
      </c>
      <c r="S18" s="305">
        <v>6.4</v>
      </c>
      <c r="T18" s="305">
        <v>6.8</v>
      </c>
      <c r="U18" s="305">
        <v>6.2</v>
      </c>
      <c r="V18" s="305">
        <v>6.5</v>
      </c>
      <c r="W18" s="305" t="s">
        <v>370</v>
      </c>
      <c r="X18" s="305" t="s">
        <v>370</v>
      </c>
      <c r="Y18" s="305">
        <v>19.100000000000001</v>
      </c>
      <c r="Z18" s="306">
        <v>16.5533</v>
      </c>
      <c r="AA18" s="307"/>
      <c r="AB18" s="308"/>
      <c r="AC18" s="308"/>
      <c r="AD18" s="308"/>
      <c r="AE18" s="308"/>
      <c r="AF18" s="308"/>
      <c r="AG18" s="308"/>
      <c r="AH18" s="308"/>
      <c r="AI18" s="309"/>
      <c r="AJ18" s="310"/>
      <c r="AK18" s="311"/>
      <c r="AL18" s="311"/>
      <c r="AM18" s="311"/>
      <c r="AN18" s="311"/>
      <c r="AO18" s="311"/>
      <c r="AP18" s="311"/>
      <c r="AQ18" s="311"/>
      <c r="AR18" s="312"/>
      <c r="AS18" s="313">
        <v>31.513300000000001</v>
      </c>
      <c r="AT18" s="313">
        <v>63.026600000000002</v>
      </c>
      <c r="AU18" s="314" t="s">
        <v>370</v>
      </c>
      <c r="AV18" s="315" t="s">
        <v>412</v>
      </c>
      <c r="AW18" s="315" t="s">
        <v>370</v>
      </c>
      <c r="AX18" s="316">
        <v>0</v>
      </c>
      <c r="AY18" s="317">
        <v>4</v>
      </c>
      <c r="AZ18" s="317">
        <v>3</v>
      </c>
      <c r="BA18" s="317" t="s">
        <v>370</v>
      </c>
      <c r="BB18" s="317" t="s">
        <v>370</v>
      </c>
    </row>
    <row r="19" spans="1:54">
      <c r="A19" s="446" t="s">
        <v>440</v>
      </c>
      <c r="B19" s="447">
        <v>33</v>
      </c>
      <c r="C19" s="448" t="s">
        <v>306</v>
      </c>
      <c r="D19" s="449" t="s">
        <v>41</v>
      </c>
      <c r="E19" s="450">
        <v>199902054</v>
      </c>
      <c r="F19" s="451" t="s">
        <v>70</v>
      </c>
      <c r="G19" s="452">
        <v>0</v>
      </c>
      <c r="H19" s="453">
        <v>62.813400000000001</v>
      </c>
      <c r="I19" s="454">
        <v>6.1</v>
      </c>
      <c r="J19" s="455">
        <v>5.9</v>
      </c>
      <c r="K19" s="455">
        <v>6.2</v>
      </c>
      <c r="L19" s="455">
        <v>6.7</v>
      </c>
      <c r="M19" s="455">
        <v>6.7</v>
      </c>
      <c r="N19" s="455" t="s">
        <v>370</v>
      </c>
      <c r="O19" s="455" t="s">
        <v>370</v>
      </c>
      <c r="P19" s="456">
        <v>19</v>
      </c>
      <c r="Q19" s="457">
        <v>15.2</v>
      </c>
      <c r="R19" s="469">
        <v>5.9</v>
      </c>
      <c r="S19" s="470">
        <v>6.3</v>
      </c>
      <c r="T19" s="470">
        <v>6.4</v>
      </c>
      <c r="U19" s="470">
        <v>6.5</v>
      </c>
      <c r="V19" s="470">
        <v>6</v>
      </c>
      <c r="W19" s="470" t="s">
        <v>370</v>
      </c>
      <c r="X19" s="470" t="s">
        <v>370</v>
      </c>
      <c r="Y19" s="470">
        <v>18.700000000000003</v>
      </c>
      <c r="Z19" s="471">
        <v>16.206700000000001</v>
      </c>
      <c r="AA19" s="458"/>
      <c r="AB19" s="459"/>
      <c r="AC19" s="459"/>
      <c r="AD19" s="459"/>
      <c r="AE19" s="459"/>
      <c r="AF19" s="459"/>
      <c r="AG19" s="459"/>
      <c r="AH19" s="459"/>
      <c r="AI19" s="460"/>
      <c r="AJ19" s="461"/>
      <c r="AK19" s="462"/>
      <c r="AL19" s="462"/>
      <c r="AM19" s="462"/>
      <c r="AN19" s="462"/>
      <c r="AO19" s="462"/>
      <c r="AP19" s="462"/>
      <c r="AQ19" s="462"/>
      <c r="AR19" s="463"/>
      <c r="AS19" s="464">
        <v>31.406700000000001</v>
      </c>
      <c r="AT19" s="464">
        <v>62.813400000000001</v>
      </c>
      <c r="AU19" s="465" t="s">
        <v>370</v>
      </c>
      <c r="AV19" s="466" t="s">
        <v>412</v>
      </c>
      <c r="AW19" s="466" t="s">
        <v>370</v>
      </c>
      <c r="AX19" s="467">
        <v>0</v>
      </c>
      <c r="AY19" s="468">
        <v>2</v>
      </c>
      <c r="AZ19" s="468">
        <v>5</v>
      </c>
      <c r="BA19" s="468" t="s">
        <v>370</v>
      </c>
      <c r="BB19" s="468" t="s">
        <v>370</v>
      </c>
    </row>
    <row r="20" spans="1:54">
      <c r="A20" s="292" t="s">
        <v>441</v>
      </c>
      <c r="B20" s="293">
        <v>10</v>
      </c>
      <c r="C20" s="294" t="s">
        <v>284</v>
      </c>
      <c r="D20" s="295" t="s">
        <v>167</v>
      </c>
      <c r="E20" s="296">
        <v>199503034</v>
      </c>
      <c r="F20" s="318" t="s">
        <v>70</v>
      </c>
      <c r="G20" s="298">
        <v>0</v>
      </c>
      <c r="H20" s="319">
        <v>61.986600000000003</v>
      </c>
      <c r="I20" s="300">
        <v>6</v>
      </c>
      <c r="J20" s="301">
        <v>6.2</v>
      </c>
      <c r="K20" s="301">
        <v>6.2</v>
      </c>
      <c r="L20" s="301">
        <v>6.3</v>
      </c>
      <c r="M20" s="301">
        <v>6.5</v>
      </c>
      <c r="N20" s="301" t="s">
        <v>370</v>
      </c>
      <c r="O20" s="301" t="s">
        <v>370</v>
      </c>
      <c r="P20" s="302">
        <v>18.7</v>
      </c>
      <c r="Q20" s="303">
        <v>14.96</v>
      </c>
      <c r="R20" s="304">
        <v>5.8</v>
      </c>
      <c r="S20" s="305">
        <v>6.2</v>
      </c>
      <c r="T20" s="305">
        <v>6.3</v>
      </c>
      <c r="U20" s="305">
        <v>6.2</v>
      </c>
      <c r="V20" s="305">
        <v>6.1</v>
      </c>
      <c r="W20" s="305" t="s">
        <v>370</v>
      </c>
      <c r="X20" s="305" t="s">
        <v>370</v>
      </c>
      <c r="Y20" s="305">
        <v>18.5</v>
      </c>
      <c r="Z20" s="306">
        <v>16.033300000000001</v>
      </c>
      <c r="AA20" s="307"/>
      <c r="AB20" s="308"/>
      <c r="AC20" s="308"/>
      <c r="AD20" s="308"/>
      <c r="AE20" s="308"/>
      <c r="AF20" s="308"/>
      <c r="AG20" s="308"/>
      <c r="AH20" s="308"/>
      <c r="AI20" s="309"/>
      <c r="AJ20" s="310"/>
      <c r="AK20" s="311"/>
      <c r="AL20" s="311"/>
      <c r="AM20" s="311"/>
      <c r="AN20" s="311"/>
      <c r="AO20" s="311"/>
      <c r="AP20" s="311"/>
      <c r="AQ20" s="311"/>
      <c r="AR20" s="312"/>
      <c r="AS20" s="313">
        <v>30.993300000000001</v>
      </c>
      <c r="AT20" s="313">
        <v>61.986600000000003</v>
      </c>
      <c r="AU20" s="314" t="s">
        <v>370</v>
      </c>
      <c r="AV20" s="315" t="s">
        <v>414</v>
      </c>
      <c r="AW20" s="315" t="s">
        <v>370</v>
      </c>
      <c r="AX20" s="316">
        <v>0</v>
      </c>
      <c r="AY20" s="317">
        <v>4</v>
      </c>
      <c r="AZ20" s="317">
        <v>7</v>
      </c>
      <c r="BA20" s="317" t="s">
        <v>370</v>
      </c>
      <c r="BB20" s="317" t="s">
        <v>370</v>
      </c>
    </row>
    <row r="21" spans="1:54">
      <c r="A21" s="446" t="s">
        <v>442</v>
      </c>
      <c r="B21" s="447">
        <v>65</v>
      </c>
      <c r="C21" s="448" t="s">
        <v>343</v>
      </c>
      <c r="D21" s="449" t="s">
        <v>41</v>
      </c>
      <c r="E21" s="450">
        <v>200400948</v>
      </c>
      <c r="F21" s="451" t="s">
        <v>70</v>
      </c>
      <c r="G21" s="452">
        <v>0</v>
      </c>
      <c r="H21" s="453">
        <v>61.826599999999999</v>
      </c>
      <c r="I21" s="454"/>
      <c r="J21" s="455"/>
      <c r="K21" s="455"/>
      <c r="L21" s="455"/>
      <c r="M21" s="455"/>
      <c r="N21" s="455"/>
      <c r="O21" s="455"/>
      <c r="P21" s="456"/>
      <c r="Q21" s="457"/>
      <c r="R21" s="469"/>
      <c r="S21" s="470"/>
      <c r="T21" s="470"/>
      <c r="U21" s="470"/>
      <c r="V21" s="470"/>
      <c r="W21" s="470"/>
      <c r="X21" s="470"/>
      <c r="Y21" s="470"/>
      <c r="Z21" s="471"/>
      <c r="AA21" s="458">
        <v>5.5</v>
      </c>
      <c r="AB21" s="459">
        <v>6.3</v>
      </c>
      <c r="AC21" s="459">
        <v>6.3</v>
      </c>
      <c r="AD21" s="459">
        <v>6.4</v>
      </c>
      <c r="AE21" s="459">
        <v>6</v>
      </c>
      <c r="AF21" s="459" t="s">
        <v>370</v>
      </c>
      <c r="AG21" s="459" t="s">
        <v>370</v>
      </c>
      <c r="AH21" s="459">
        <v>18.600000000000001</v>
      </c>
      <c r="AI21" s="460">
        <v>14.88</v>
      </c>
      <c r="AJ21" s="461">
        <v>6</v>
      </c>
      <c r="AK21" s="462">
        <v>6</v>
      </c>
      <c r="AL21" s="462">
        <v>6.4</v>
      </c>
      <c r="AM21" s="462">
        <v>6.3</v>
      </c>
      <c r="AN21" s="462">
        <v>6.2</v>
      </c>
      <c r="AO21" s="462" t="s">
        <v>370</v>
      </c>
      <c r="AP21" s="462" t="s">
        <v>370</v>
      </c>
      <c r="AQ21" s="462">
        <v>18.5</v>
      </c>
      <c r="AR21" s="463">
        <v>16.033300000000001</v>
      </c>
      <c r="AS21" s="464">
        <v>30.9133</v>
      </c>
      <c r="AT21" s="464">
        <v>61.826599999999999</v>
      </c>
      <c r="AU21" s="465" t="s">
        <v>370</v>
      </c>
      <c r="AV21" s="466" t="s">
        <v>414</v>
      </c>
      <c r="AW21" s="466" t="s">
        <v>370</v>
      </c>
      <c r="AX21" s="467">
        <v>0</v>
      </c>
      <c r="AY21" s="468" t="s">
        <v>370</v>
      </c>
      <c r="AZ21" s="468" t="s">
        <v>370</v>
      </c>
      <c r="BA21" s="468">
        <v>4</v>
      </c>
      <c r="BB21" s="468">
        <v>6</v>
      </c>
    </row>
    <row r="22" spans="1:54">
      <c r="A22" s="446" t="s">
        <v>425</v>
      </c>
      <c r="B22" s="447">
        <v>72</v>
      </c>
      <c r="C22" s="448" t="s">
        <v>351</v>
      </c>
      <c r="D22" s="449" t="s">
        <v>41</v>
      </c>
      <c r="E22" s="450">
        <v>199902952</v>
      </c>
      <c r="F22" s="451" t="s">
        <v>70</v>
      </c>
      <c r="G22" s="452">
        <v>0</v>
      </c>
      <c r="H22" s="453">
        <v>61.6</v>
      </c>
      <c r="I22" s="454"/>
      <c r="J22" s="455"/>
      <c r="K22" s="455"/>
      <c r="L22" s="455"/>
      <c r="M22" s="455"/>
      <c r="N22" s="455"/>
      <c r="O22" s="455"/>
      <c r="P22" s="456"/>
      <c r="Q22" s="457"/>
      <c r="R22" s="469"/>
      <c r="S22" s="470"/>
      <c r="T22" s="470"/>
      <c r="U22" s="470"/>
      <c r="V22" s="470"/>
      <c r="W22" s="470"/>
      <c r="X22" s="470"/>
      <c r="Y22" s="470"/>
      <c r="Z22" s="471"/>
      <c r="AA22" s="458">
        <v>6.7</v>
      </c>
      <c r="AB22" s="459">
        <v>6.5</v>
      </c>
      <c r="AC22" s="459">
        <v>6.3</v>
      </c>
      <c r="AD22" s="459">
        <v>6.2</v>
      </c>
      <c r="AE22" s="459">
        <v>5.8</v>
      </c>
      <c r="AF22" s="459" t="s">
        <v>370</v>
      </c>
      <c r="AG22" s="459" t="s">
        <v>370</v>
      </c>
      <c r="AH22" s="459">
        <v>19</v>
      </c>
      <c r="AI22" s="460">
        <v>15.2</v>
      </c>
      <c r="AJ22" s="461">
        <v>5.7</v>
      </c>
      <c r="AK22" s="462">
        <v>5.7</v>
      </c>
      <c r="AL22" s="462">
        <v>6.5</v>
      </c>
      <c r="AM22" s="462">
        <v>5.8</v>
      </c>
      <c r="AN22" s="462">
        <v>6.6</v>
      </c>
      <c r="AO22" s="462" t="s">
        <v>370</v>
      </c>
      <c r="AP22" s="462" t="s">
        <v>370</v>
      </c>
      <c r="AQ22" s="462">
        <v>17.999999999999996</v>
      </c>
      <c r="AR22" s="463">
        <v>15.6</v>
      </c>
      <c r="AS22" s="464">
        <v>30.799999999999997</v>
      </c>
      <c r="AT22" s="464">
        <v>61.6</v>
      </c>
      <c r="AU22" s="465" t="s">
        <v>370</v>
      </c>
      <c r="AV22" s="466" t="s">
        <v>414</v>
      </c>
      <c r="AW22" s="466" t="s">
        <v>370</v>
      </c>
      <c r="AX22" s="467">
        <v>0</v>
      </c>
      <c r="AY22" s="468" t="s">
        <v>370</v>
      </c>
      <c r="AZ22" s="468" t="s">
        <v>370</v>
      </c>
      <c r="BA22" s="468">
        <v>1</v>
      </c>
      <c r="BB22" s="468">
        <v>9</v>
      </c>
    </row>
    <row r="23" spans="1:54">
      <c r="A23" s="292" t="s">
        <v>443</v>
      </c>
      <c r="B23" s="293">
        <v>63</v>
      </c>
      <c r="C23" s="294" t="s">
        <v>341</v>
      </c>
      <c r="D23" s="295" t="s">
        <v>181</v>
      </c>
      <c r="E23" s="296">
        <v>197300960</v>
      </c>
      <c r="F23" s="318" t="s">
        <v>70</v>
      </c>
      <c r="G23" s="298">
        <v>0</v>
      </c>
      <c r="H23" s="319">
        <v>61.253399999999999</v>
      </c>
      <c r="I23" s="300"/>
      <c r="J23" s="301"/>
      <c r="K23" s="301"/>
      <c r="L23" s="301"/>
      <c r="M23" s="301"/>
      <c r="N23" s="301"/>
      <c r="O23" s="301"/>
      <c r="P23" s="302"/>
      <c r="Q23" s="303"/>
      <c r="R23" s="304"/>
      <c r="S23" s="305"/>
      <c r="T23" s="305"/>
      <c r="U23" s="305"/>
      <c r="V23" s="305"/>
      <c r="W23" s="305"/>
      <c r="X23" s="305"/>
      <c r="Y23" s="305"/>
      <c r="Z23" s="306"/>
      <c r="AA23" s="307">
        <v>5.6</v>
      </c>
      <c r="AB23" s="308">
        <v>5.9</v>
      </c>
      <c r="AC23" s="308">
        <v>6.2</v>
      </c>
      <c r="AD23" s="308">
        <v>6.2</v>
      </c>
      <c r="AE23" s="308">
        <v>5.0999999999999996</v>
      </c>
      <c r="AF23" s="308" t="s">
        <v>370</v>
      </c>
      <c r="AG23" s="308" t="s">
        <v>370</v>
      </c>
      <c r="AH23" s="308">
        <v>17.700000000000003</v>
      </c>
      <c r="AI23" s="309">
        <v>14.16</v>
      </c>
      <c r="AJ23" s="310">
        <v>6.3</v>
      </c>
      <c r="AK23" s="311">
        <v>6.7</v>
      </c>
      <c r="AL23" s="311">
        <v>7</v>
      </c>
      <c r="AM23" s="311">
        <v>5.8</v>
      </c>
      <c r="AN23" s="311">
        <v>6</v>
      </c>
      <c r="AO23" s="311" t="s">
        <v>370</v>
      </c>
      <c r="AP23" s="311" t="s">
        <v>370</v>
      </c>
      <c r="AQ23" s="311">
        <v>19</v>
      </c>
      <c r="AR23" s="312">
        <v>16.466699999999999</v>
      </c>
      <c r="AS23" s="313">
        <v>30.6267</v>
      </c>
      <c r="AT23" s="313">
        <v>61.253399999999999</v>
      </c>
      <c r="AU23" s="314" t="s">
        <v>370</v>
      </c>
      <c r="AV23" s="315" t="s">
        <v>414</v>
      </c>
      <c r="AW23" s="315" t="s">
        <v>370</v>
      </c>
      <c r="AX23" s="316">
        <v>0</v>
      </c>
      <c r="AY23" s="317" t="s">
        <v>370</v>
      </c>
      <c r="AZ23" s="317" t="s">
        <v>370</v>
      </c>
      <c r="BA23" s="317">
        <v>9</v>
      </c>
      <c r="BB23" s="317">
        <v>4</v>
      </c>
    </row>
    <row r="24" spans="1:54">
      <c r="A24" s="292" t="s">
        <v>413</v>
      </c>
      <c r="B24" s="293">
        <v>21</v>
      </c>
      <c r="C24" s="294" t="s">
        <v>294</v>
      </c>
      <c r="D24" s="295" t="s">
        <v>16</v>
      </c>
      <c r="E24" s="296">
        <v>200200758</v>
      </c>
      <c r="F24" s="318" t="s">
        <v>70</v>
      </c>
      <c r="G24" s="298">
        <v>0</v>
      </c>
      <c r="H24" s="319">
        <v>61.146599999999999</v>
      </c>
      <c r="I24" s="300">
        <v>6</v>
      </c>
      <c r="J24" s="301">
        <v>5.7</v>
      </c>
      <c r="K24" s="301">
        <v>6</v>
      </c>
      <c r="L24" s="301">
        <v>6.5</v>
      </c>
      <c r="M24" s="301">
        <v>6.6</v>
      </c>
      <c r="N24" s="301" t="s">
        <v>370</v>
      </c>
      <c r="O24" s="301" t="s">
        <v>370</v>
      </c>
      <c r="P24" s="302">
        <v>18.499999999999996</v>
      </c>
      <c r="Q24" s="303">
        <v>14.8</v>
      </c>
      <c r="R24" s="304">
        <v>6</v>
      </c>
      <c r="S24" s="305">
        <v>6.1</v>
      </c>
      <c r="T24" s="305">
        <v>6.1</v>
      </c>
      <c r="U24" s="305">
        <v>6.3</v>
      </c>
      <c r="V24" s="305">
        <v>6</v>
      </c>
      <c r="W24" s="305" t="s">
        <v>370</v>
      </c>
      <c r="X24" s="305" t="s">
        <v>370</v>
      </c>
      <c r="Y24" s="305">
        <v>18.2</v>
      </c>
      <c r="Z24" s="306">
        <v>15.773300000000001</v>
      </c>
      <c r="AA24" s="307"/>
      <c r="AB24" s="308"/>
      <c r="AC24" s="308"/>
      <c r="AD24" s="308"/>
      <c r="AE24" s="308"/>
      <c r="AF24" s="308"/>
      <c r="AG24" s="308"/>
      <c r="AH24" s="308"/>
      <c r="AI24" s="309"/>
      <c r="AJ24" s="310"/>
      <c r="AK24" s="311"/>
      <c r="AL24" s="311"/>
      <c r="AM24" s="311"/>
      <c r="AN24" s="311"/>
      <c r="AO24" s="311"/>
      <c r="AP24" s="311"/>
      <c r="AQ24" s="311"/>
      <c r="AR24" s="312"/>
      <c r="AS24" s="313">
        <v>30.573300000000003</v>
      </c>
      <c r="AT24" s="313">
        <v>61.146599999999999</v>
      </c>
      <c r="AU24" s="314" t="s">
        <v>370</v>
      </c>
      <c r="AV24" s="315" t="s">
        <v>414</v>
      </c>
      <c r="AW24" s="315" t="s">
        <v>370</v>
      </c>
      <c r="AX24" s="316">
        <v>0</v>
      </c>
      <c r="AY24" s="317">
        <v>6</v>
      </c>
      <c r="AZ24" s="317">
        <v>9</v>
      </c>
      <c r="BA24" s="317" t="s">
        <v>370</v>
      </c>
      <c r="BB24" s="317" t="s">
        <v>370</v>
      </c>
    </row>
    <row r="25" spans="1:54">
      <c r="A25" s="292" t="s">
        <v>415</v>
      </c>
      <c r="B25" s="293">
        <v>13</v>
      </c>
      <c r="C25" s="294" t="s">
        <v>287</v>
      </c>
      <c r="D25" s="295" t="s">
        <v>273</v>
      </c>
      <c r="E25" s="296">
        <v>200002558</v>
      </c>
      <c r="F25" s="318" t="s">
        <v>70</v>
      </c>
      <c r="G25" s="298">
        <v>0</v>
      </c>
      <c r="H25" s="319">
        <v>61.04</v>
      </c>
      <c r="I25" s="300">
        <v>6</v>
      </c>
      <c r="J25" s="301">
        <v>5.8</v>
      </c>
      <c r="K25" s="301">
        <v>6.5</v>
      </c>
      <c r="L25" s="301">
        <v>6</v>
      </c>
      <c r="M25" s="301">
        <v>6</v>
      </c>
      <c r="N25" s="301" t="s">
        <v>370</v>
      </c>
      <c r="O25" s="301" t="s">
        <v>370</v>
      </c>
      <c r="P25" s="302">
        <v>18</v>
      </c>
      <c r="Q25" s="303">
        <v>14.4</v>
      </c>
      <c r="R25" s="304">
        <v>5.9</v>
      </c>
      <c r="S25" s="305">
        <v>6.5</v>
      </c>
      <c r="T25" s="305">
        <v>6.6</v>
      </c>
      <c r="U25" s="305">
        <v>6.2</v>
      </c>
      <c r="V25" s="305">
        <v>5.9</v>
      </c>
      <c r="W25" s="305" t="s">
        <v>370</v>
      </c>
      <c r="X25" s="305" t="s">
        <v>370</v>
      </c>
      <c r="Y25" s="305">
        <v>18.600000000000001</v>
      </c>
      <c r="Z25" s="306">
        <v>16.12</v>
      </c>
      <c r="AA25" s="307"/>
      <c r="AB25" s="308"/>
      <c r="AC25" s="308"/>
      <c r="AD25" s="308"/>
      <c r="AE25" s="308"/>
      <c r="AF25" s="308"/>
      <c r="AG25" s="308"/>
      <c r="AH25" s="308"/>
      <c r="AI25" s="309"/>
      <c r="AJ25" s="310"/>
      <c r="AK25" s="311"/>
      <c r="AL25" s="311"/>
      <c r="AM25" s="311"/>
      <c r="AN25" s="311"/>
      <c r="AO25" s="311"/>
      <c r="AP25" s="311"/>
      <c r="AQ25" s="311"/>
      <c r="AR25" s="312"/>
      <c r="AS25" s="313">
        <v>30.520000000000003</v>
      </c>
      <c r="AT25" s="313">
        <v>61.04</v>
      </c>
      <c r="AU25" s="314" t="s">
        <v>370</v>
      </c>
      <c r="AV25" s="315" t="s">
        <v>414</v>
      </c>
      <c r="AW25" s="315" t="s">
        <v>370</v>
      </c>
      <c r="AX25" s="316">
        <v>0</v>
      </c>
      <c r="AY25" s="317">
        <v>8</v>
      </c>
      <c r="AZ25" s="317">
        <v>6</v>
      </c>
      <c r="BA25" s="317" t="s">
        <v>370</v>
      </c>
      <c r="BB25" s="317" t="s">
        <v>370</v>
      </c>
    </row>
    <row r="26" spans="1:54">
      <c r="A26" s="292" t="s">
        <v>416</v>
      </c>
      <c r="B26" s="293">
        <v>25</v>
      </c>
      <c r="C26" s="294" t="s">
        <v>298</v>
      </c>
      <c r="D26" s="295" t="s">
        <v>158</v>
      </c>
      <c r="E26" s="296">
        <v>200101296</v>
      </c>
      <c r="F26" s="318" t="s">
        <v>70</v>
      </c>
      <c r="G26" s="298">
        <v>0</v>
      </c>
      <c r="H26" s="319">
        <v>60.626600000000003</v>
      </c>
      <c r="I26" s="300">
        <v>5.8</v>
      </c>
      <c r="J26" s="301">
        <v>5.8</v>
      </c>
      <c r="K26" s="301">
        <v>6</v>
      </c>
      <c r="L26" s="301">
        <v>7</v>
      </c>
      <c r="M26" s="301">
        <v>6.7</v>
      </c>
      <c r="N26" s="301" t="s">
        <v>370</v>
      </c>
      <c r="O26" s="301" t="s">
        <v>370</v>
      </c>
      <c r="P26" s="302">
        <v>18.5</v>
      </c>
      <c r="Q26" s="303">
        <v>14.8</v>
      </c>
      <c r="R26" s="304">
        <v>6.3</v>
      </c>
      <c r="S26" s="305">
        <v>6.1</v>
      </c>
      <c r="T26" s="305">
        <v>5.7</v>
      </c>
      <c r="U26" s="305">
        <v>5.6</v>
      </c>
      <c r="V26" s="305">
        <v>6.1</v>
      </c>
      <c r="W26" s="305" t="s">
        <v>370</v>
      </c>
      <c r="X26" s="305" t="s">
        <v>370</v>
      </c>
      <c r="Y26" s="305">
        <v>17.899999999999999</v>
      </c>
      <c r="Z26" s="306">
        <v>15.513299999999999</v>
      </c>
      <c r="AA26" s="307"/>
      <c r="AB26" s="308"/>
      <c r="AC26" s="308"/>
      <c r="AD26" s="308"/>
      <c r="AE26" s="308"/>
      <c r="AF26" s="308"/>
      <c r="AG26" s="308"/>
      <c r="AH26" s="308"/>
      <c r="AI26" s="309"/>
      <c r="AJ26" s="310"/>
      <c r="AK26" s="311"/>
      <c r="AL26" s="311"/>
      <c r="AM26" s="311"/>
      <c r="AN26" s="311"/>
      <c r="AO26" s="311"/>
      <c r="AP26" s="311"/>
      <c r="AQ26" s="311"/>
      <c r="AR26" s="312"/>
      <c r="AS26" s="313">
        <v>30.313299999999998</v>
      </c>
      <c r="AT26" s="313">
        <v>60.626600000000003</v>
      </c>
      <c r="AU26" s="314" t="s">
        <v>370</v>
      </c>
      <c r="AV26" s="315" t="s">
        <v>414</v>
      </c>
      <c r="AW26" s="315" t="s">
        <v>370</v>
      </c>
      <c r="AX26" s="316">
        <v>0</v>
      </c>
      <c r="AY26" s="317">
        <v>6</v>
      </c>
      <c r="AZ26" s="317">
        <v>12</v>
      </c>
      <c r="BA26" s="317" t="s">
        <v>370</v>
      </c>
      <c r="BB26" s="317" t="s">
        <v>370</v>
      </c>
    </row>
    <row r="27" spans="1:54">
      <c r="A27" s="292" t="s">
        <v>417</v>
      </c>
      <c r="B27" s="293">
        <v>60</v>
      </c>
      <c r="C27" s="294" t="s">
        <v>338</v>
      </c>
      <c r="D27" s="295" t="s">
        <v>67</v>
      </c>
      <c r="E27" s="296">
        <v>199500146</v>
      </c>
      <c r="F27" s="318" t="s">
        <v>70</v>
      </c>
      <c r="G27" s="298">
        <v>0</v>
      </c>
      <c r="H27" s="319">
        <v>59.8934</v>
      </c>
      <c r="I27" s="300"/>
      <c r="J27" s="301"/>
      <c r="K27" s="301"/>
      <c r="L27" s="301"/>
      <c r="M27" s="301"/>
      <c r="N27" s="301"/>
      <c r="O27" s="301"/>
      <c r="P27" s="302"/>
      <c r="Q27" s="303"/>
      <c r="R27" s="304"/>
      <c r="S27" s="305"/>
      <c r="T27" s="305"/>
      <c r="U27" s="305"/>
      <c r="V27" s="305"/>
      <c r="W27" s="305"/>
      <c r="X27" s="305"/>
      <c r="Y27" s="305"/>
      <c r="Z27" s="306"/>
      <c r="AA27" s="307">
        <v>6.4</v>
      </c>
      <c r="AB27" s="308">
        <v>6.5</v>
      </c>
      <c r="AC27" s="308">
        <v>6.4</v>
      </c>
      <c r="AD27" s="308">
        <v>6</v>
      </c>
      <c r="AE27" s="308">
        <v>5.8</v>
      </c>
      <c r="AF27" s="308" t="s">
        <v>370</v>
      </c>
      <c r="AG27" s="308" t="s">
        <v>370</v>
      </c>
      <c r="AH27" s="308">
        <v>18.8</v>
      </c>
      <c r="AI27" s="309">
        <v>15.04</v>
      </c>
      <c r="AJ27" s="310">
        <v>5.6</v>
      </c>
      <c r="AK27" s="311">
        <v>5.8</v>
      </c>
      <c r="AL27" s="311">
        <v>6.2</v>
      </c>
      <c r="AM27" s="311">
        <v>5.4</v>
      </c>
      <c r="AN27" s="311">
        <v>5.8</v>
      </c>
      <c r="AO27" s="311" t="s">
        <v>370</v>
      </c>
      <c r="AP27" s="311" t="s">
        <v>370</v>
      </c>
      <c r="AQ27" s="311">
        <v>17.200000000000003</v>
      </c>
      <c r="AR27" s="312">
        <v>14.906700000000001</v>
      </c>
      <c r="AS27" s="313">
        <v>29.9467</v>
      </c>
      <c r="AT27" s="313">
        <v>59.8934</v>
      </c>
      <c r="AU27" s="314" t="s">
        <v>370</v>
      </c>
      <c r="AV27" s="315" t="s">
        <v>418</v>
      </c>
      <c r="AW27" s="315" t="s">
        <v>370</v>
      </c>
      <c r="AX27" s="316">
        <v>0</v>
      </c>
      <c r="AY27" s="317" t="s">
        <v>370</v>
      </c>
      <c r="AZ27" s="317" t="s">
        <v>370</v>
      </c>
      <c r="BA27" s="317">
        <v>2</v>
      </c>
      <c r="BB27" s="317">
        <v>13</v>
      </c>
    </row>
    <row r="28" spans="1:54">
      <c r="A28" s="292" t="s">
        <v>419</v>
      </c>
      <c r="B28" s="293">
        <v>4</v>
      </c>
      <c r="C28" s="294" t="s">
        <v>123</v>
      </c>
      <c r="D28" s="295" t="s">
        <v>181</v>
      </c>
      <c r="E28" s="296" t="s">
        <v>276</v>
      </c>
      <c r="F28" s="318" t="s">
        <v>70</v>
      </c>
      <c r="G28" s="298">
        <v>0</v>
      </c>
      <c r="H28" s="319">
        <v>59.08</v>
      </c>
      <c r="I28" s="300">
        <v>5.8</v>
      </c>
      <c r="J28" s="301">
        <v>5.8</v>
      </c>
      <c r="K28" s="301">
        <v>5.5</v>
      </c>
      <c r="L28" s="301">
        <v>5.6</v>
      </c>
      <c r="M28" s="301">
        <v>5.7</v>
      </c>
      <c r="N28" s="301" t="s">
        <v>370</v>
      </c>
      <c r="O28" s="301" t="s">
        <v>370</v>
      </c>
      <c r="P28" s="302">
        <v>17.100000000000001</v>
      </c>
      <c r="Q28" s="303">
        <v>13.68</v>
      </c>
      <c r="R28" s="304">
        <v>6.3</v>
      </c>
      <c r="S28" s="305">
        <v>6.3</v>
      </c>
      <c r="T28" s="305">
        <v>6.2</v>
      </c>
      <c r="U28" s="305">
        <v>5.8</v>
      </c>
      <c r="V28" s="305">
        <v>5.8</v>
      </c>
      <c r="W28" s="305" t="s">
        <v>370</v>
      </c>
      <c r="X28" s="305" t="s">
        <v>370</v>
      </c>
      <c r="Y28" s="305">
        <v>18.3</v>
      </c>
      <c r="Z28" s="306">
        <v>15.86</v>
      </c>
      <c r="AA28" s="307"/>
      <c r="AB28" s="308"/>
      <c r="AC28" s="308"/>
      <c r="AD28" s="308"/>
      <c r="AE28" s="308"/>
      <c r="AF28" s="308"/>
      <c r="AG28" s="308"/>
      <c r="AH28" s="308"/>
      <c r="AI28" s="309"/>
      <c r="AJ28" s="310"/>
      <c r="AK28" s="311"/>
      <c r="AL28" s="311"/>
      <c r="AM28" s="311"/>
      <c r="AN28" s="311"/>
      <c r="AO28" s="311"/>
      <c r="AP28" s="311"/>
      <c r="AQ28" s="311"/>
      <c r="AR28" s="312"/>
      <c r="AS28" s="313">
        <v>29.54</v>
      </c>
      <c r="AT28" s="313">
        <v>59.08</v>
      </c>
      <c r="AU28" s="314" t="s">
        <v>370</v>
      </c>
      <c r="AV28" s="315" t="s">
        <v>418</v>
      </c>
      <c r="AW28" s="315" t="s">
        <v>370</v>
      </c>
      <c r="AX28" s="316">
        <v>0</v>
      </c>
      <c r="AY28" s="317">
        <v>12</v>
      </c>
      <c r="AZ28" s="317">
        <v>8</v>
      </c>
      <c r="BA28" s="317" t="s">
        <v>370</v>
      </c>
      <c r="BB28" s="317" t="s">
        <v>370</v>
      </c>
    </row>
    <row r="29" spans="1:54">
      <c r="A29" s="292" t="s">
        <v>420</v>
      </c>
      <c r="B29" s="293">
        <v>8</v>
      </c>
      <c r="C29" s="294" t="s">
        <v>282</v>
      </c>
      <c r="D29" s="295" t="s">
        <v>273</v>
      </c>
      <c r="E29" s="296">
        <v>200400298</v>
      </c>
      <c r="F29" s="318" t="s">
        <v>70</v>
      </c>
      <c r="G29" s="298">
        <v>0</v>
      </c>
      <c r="H29" s="319">
        <v>59.04</v>
      </c>
      <c r="I29" s="300">
        <v>6</v>
      </c>
      <c r="J29" s="301">
        <v>5.6</v>
      </c>
      <c r="K29" s="301">
        <v>5.3</v>
      </c>
      <c r="L29" s="301">
        <v>5.9</v>
      </c>
      <c r="M29" s="301">
        <v>5.9</v>
      </c>
      <c r="N29" s="301" t="s">
        <v>370</v>
      </c>
      <c r="O29" s="301" t="s">
        <v>370</v>
      </c>
      <c r="P29" s="302">
        <v>17.399999999999995</v>
      </c>
      <c r="Q29" s="303">
        <v>13.92</v>
      </c>
      <c r="R29" s="304">
        <v>5.5</v>
      </c>
      <c r="S29" s="305">
        <v>6.2</v>
      </c>
      <c r="T29" s="305">
        <v>5.9</v>
      </c>
      <c r="U29" s="305">
        <v>6.4</v>
      </c>
      <c r="V29" s="305">
        <v>5.9</v>
      </c>
      <c r="W29" s="305" t="s">
        <v>370</v>
      </c>
      <c r="X29" s="305" t="s">
        <v>370</v>
      </c>
      <c r="Y29" s="305">
        <v>18</v>
      </c>
      <c r="Z29" s="306">
        <v>15.6</v>
      </c>
      <c r="AA29" s="307"/>
      <c r="AB29" s="308"/>
      <c r="AC29" s="308"/>
      <c r="AD29" s="308"/>
      <c r="AE29" s="308"/>
      <c r="AF29" s="308"/>
      <c r="AG29" s="308"/>
      <c r="AH29" s="308"/>
      <c r="AI29" s="309"/>
      <c r="AJ29" s="310"/>
      <c r="AK29" s="311"/>
      <c r="AL29" s="311"/>
      <c r="AM29" s="311"/>
      <c r="AN29" s="311"/>
      <c r="AO29" s="311"/>
      <c r="AP29" s="311"/>
      <c r="AQ29" s="311"/>
      <c r="AR29" s="312"/>
      <c r="AS29" s="313">
        <v>29.52</v>
      </c>
      <c r="AT29" s="313">
        <v>59.04</v>
      </c>
      <c r="AU29" s="314" t="s">
        <v>370</v>
      </c>
      <c r="AV29" s="315" t="s">
        <v>418</v>
      </c>
      <c r="AW29" s="315" t="s">
        <v>370</v>
      </c>
      <c r="AX29" s="316">
        <v>0</v>
      </c>
      <c r="AY29" s="317">
        <v>9</v>
      </c>
      <c r="AZ29" s="317">
        <v>11</v>
      </c>
      <c r="BA29" s="317" t="s">
        <v>370</v>
      </c>
      <c r="BB29" s="317" t="s">
        <v>370</v>
      </c>
    </row>
    <row r="30" spans="1:54">
      <c r="A30" s="292" t="s">
        <v>421</v>
      </c>
      <c r="B30" s="293">
        <v>41</v>
      </c>
      <c r="C30" s="294" t="s">
        <v>318</v>
      </c>
      <c r="D30" s="295" t="s">
        <v>181</v>
      </c>
      <c r="E30" s="296" t="s">
        <v>317</v>
      </c>
      <c r="F30" s="318" t="s">
        <v>70</v>
      </c>
      <c r="G30" s="298">
        <v>0</v>
      </c>
      <c r="H30" s="319">
        <v>58.76</v>
      </c>
      <c r="I30" s="300"/>
      <c r="J30" s="301"/>
      <c r="K30" s="301"/>
      <c r="L30" s="301"/>
      <c r="M30" s="301"/>
      <c r="N30" s="301"/>
      <c r="O30" s="301"/>
      <c r="P30" s="302"/>
      <c r="Q30" s="303"/>
      <c r="R30" s="304"/>
      <c r="S30" s="305"/>
      <c r="T30" s="305"/>
      <c r="U30" s="305"/>
      <c r="V30" s="305"/>
      <c r="W30" s="305"/>
      <c r="X30" s="305"/>
      <c r="Y30" s="305"/>
      <c r="Z30" s="306"/>
      <c r="AA30" s="307">
        <v>5.0999999999999996</v>
      </c>
      <c r="AB30" s="308">
        <v>5.9</v>
      </c>
      <c r="AC30" s="308">
        <v>6</v>
      </c>
      <c r="AD30" s="308">
        <v>5.2</v>
      </c>
      <c r="AE30" s="308">
        <v>5.8</v>
      </c>
      <c r="AF30" s="308" t="s">
        <v>370</v>
      </c>
      <c r="AG30" s="308" t="s">
        <v>370</v>
      </c>
      <c r="AH30" s="308">
        <v>16.899999999999999</v>
      </c>
      <c r="AI30" s="309">
        <v>13.52</v>
      </c>
      <c r="AJ30" s="310">
        <v>6.3</v>
      </c>
      <c r="AK30" s="311">
        <v>6.4</v>
      </c>
      <c r="AL30" s="311">
        <v>6.2</v>
      </c>
      <c r="AM30" s="311">
        <v>5.8</v>
      </c>
      <c r="AN30" s="311">
        <v>5.7</v>
      </c>
      <c r="AO30" s="311" t="s">
        <v>370</v>
      </c>
      <c r="AP30" s="311" t="s">
        <v>370</v>
      </c>
      <c r="AQ30" s="311">
        <v>18.3</v>
      </c>
      <c r="AR30" s="312">
        <v>15.86</v>
      </c>
      <c r="AS30" s="313">
        <v>29.38</v>
      </c>
      <c r="AT30" s="313">
        <v>58.76</v>
      </c>
      <c r="AU30" s="314" t="s">
        <v>370</v>
      </c>
      <c r="AV30" s="315" t="s">
        <v>418</v>
      </c>
      <c r="AW30" s="315" t="s">
        <v>370</v>
      </c>
      <c r="AX30" s="316">
        <v>0</v>
      </c>
      <c r="AY30" s="317" t="s">
        <v>370</v>
      </c>
      <c r="AZ30" s="317" t="s">
        <v>370</v>
      </c>
      <c r="BA30" s="317">
        <v>20</v>
      </c>
      <c r="BB30" s="317">
        <v>7</v>
      </c>
    </row>
    <row r="31" spans="1:54">
      <c r="A31" s="446" t="s">
        <v>422</v>
      </c>
      <c r="B31" s="447">
        <v>26</v>
      </c>
      <c r="C31" s="448" t="s">
        <v>299</v>
      </c>
      <c r="D31" s="449" t="s">
        <v>41</v>
      </c>
      <c r="E31" s="450">
        <v>200405802</v>
      </c>
      <c r="F31" s="451" t="s">
        <v>70</v>
      </c>
      <c r="G31" s="452">
        <v>0</v>
      </c>
      <c r="H31" s="453">
        <v>56.88</v>
      </c>
      <c r="I31" s="454">
        <v>5.6</v>
      </c>
      <c r="J31" s="455">
        <v>5.6</v>
      </c>
      <c r="K31" s="455">
        <v>5.5</v>
      </c>
      <c r="L31" s="455">
        <v>5.6</v>
      </c>
      <c r="M31" s="455">
        <v>5.0999999999999996</v>
      </c>
      <c r="N31" s="455" t="s">
        <v>370</v>
      </c>
      <c r="O31" s="455" t="s">
        <v>370</v>
      </c>
      <c r="P31" s="456">
        <v>16.699999999999996</v>
      </c>
      <c r="Q31" s="457">
        <v>13.36</v>
      </c>
      <c r="R31" s="469">
        <v>5.7</v>
      </c>
      <c r="S31" s="470">
        <v>5.7</v>
      </c>
      <c r="T31" s="470">
        <v>6</v>
      </c>
      <c r="U31" s="470">
        <v>6</v>
      </c>
      <c r="V31" s="470">
        <v>5.6</v>
      </c>
      <c r="W31" s="470" t="s">
        <v>370</v>
      </c>
      <c r="X31" s="470" t="s">
        <v>370</v>
      </c>
      <c r="Y31" s="470">
        <v>17.399999999999999</v>
      </c>
      <c r="Z31" s="471">
        <v>15.08</v>
      </c>
      <c r="AA31" s="458"/>
      <c r="AB31" s="459"/>
      <c r="AC31" s="459"/>
      <c r="AD31" s="459"/>
      <c r="AE31" s="459"/>
      <c r="AF31" s="459"/>
      <c r="AG31" s="459"/>
      <c r="AH31" s="459"/>
      <c r="AI31" s="460"/>
      <c r="AJ31" s="461"/>
      <c r="AK31" s="462"/>
      <c r="AL31" s="462"/>
      <c r="AM31" s="462"/>
      <c r="AN31" s="462"/>
      <c r="AO31" s="462"/>
      <c r="AP31" s="462"/>
      <c r="AQ31" s="462"/>
      <c r="AR31" s="463"/>
      <c r="AS31" s="464">
        <v>28.439999999999998</v>
      </c>
      <c r="AT31" s="464">
        <v>56.88</v>
      </c>
      <c r="AU31" s="465" t="s">
        <v>370</v>
      </c>
      <c r="AV31" s="466" t="s">
        <v>418</v>
      </c>
      <c r="AW31" s="466" t="s">
        <v>370</v>
      </c>
      <c r="AX31" s="467">
        <v>0</v>
      </c>
      <c r="AY31" s="468">
        <v>15</v>
      </c>
      <c r="AZ31" s="468">
        <v>14</v>
      </c>
      <c r="BA31" s="468" t="s">
        <v>370</v>
      </c>
      <c r="BB31" s="468" t="s">
        <v>370</v>
      </c>
    </row>
    <row r="32" spans="1:54">
      <c r="A32" s="292" t="s">
        <v>423</v>
      </c>
      <c r="B32" s="293">
        <v>49</v>
      </c>
      <c r="C32" s="294" t="s">
        <v>327</v>
      </c>
      <c r="D32" s="295" t="s">
        <v>273</v>
      </c>
      <c r="E32" s="296">
        <v>199905786</v>
      </c>
      <c r="F32" s="318" t="s">
        <v>70</v>
      </c>
      <c r="G32" s="298">
        <v>0</v>
      </c>
      <c r="H32" s="319">
        <v>56.826599999999999</v>
      </c>
      <c r="I32" s="300"/>
      <c r="J32" s="301"/>
      <c r="K32" s="301"/>
      <c r="L32" s="301"/>
      <c r="M32" s="301"/>
      <c r="N32" s="301"/>
      <c r="O32" s="301"/>
      <c r="P32" s="302"/>
      <c r="Q32" s="303"/>
      <c r="R32" s="304"/>
      <c r="S32" s="305"/>
      <c r="T32" s="305"/>
      <c r="U32" s="305"/>
      <c r="V32" s="305"/>
      <c r="W32" s="305"/>
      <c r="X32" s="305"/>
      <c r="Y32" s="305"/>
      <c r="Z32" s="306"/>
      <c r="AA32" s="307">
        <v>5.9</v>
      </c>
      <c r="AB32" s="308">
        <v>5.6</v>
      </c>
      <c r="AC32" s="308">
        <v>5.4</v>
      </c>
      <c r="AD32" s="308">
        <v>6</v>
      </c>
      <c r="AE32" s="308">
        <v>5.6</v>
      </c>
      <c r="AF32" s="308" t="s">
        <v>370</v>
      </c>
      <c r="AG32" s="308" t="s">
        <v>370</v>
      </c>
      <c r="AH32" s="308">
        <v>17.100000000000001</v>
      </c>
      <c r="AI32" s="309">
        <v>13.68</v>
      </c>
      <c r="AJ32" s="310">
        <v>5.7</v>
      </c>
      <c r="AK32" s="311">
        <v>5.6</v>
      </c>
      <c r="AL32" s="311">
        <v>5.8</v>
      </c>
      <c r="AM32" s="311">
        <v>5.6</v>
      </c>
      <c r="AN32" s="311">
        <v>5.7</v>
      </c>
      <c r="AO32" s="311" t="s">
        <v>370</v>
      </c>
      <c r="AP32" s="311" t="s">
        <v>370</v>
      </c>
      <c r="AQ32" s="311">
        <v>17</v>
      </c>
      <c r="AR32" s="312">
        <v>14.7333</v>
      </c>
      <c r="AS32" s="313">
        <v>28.4133</v>
      </c>
      <c r="AT32" s="313">
        <v>56.826599999999999</v>
      </c>
      <c r="AU32" s="314" t="s">
        <v>370</v>
      </c>
      <c r="AV32" s="315" t="s">
        <v>418</v>
      </c>
      <c r="AW32" s="315" t="s">
        <v>370</v>
      </c>
      <c r="AX32" s="316">
        <v>0</v>
      </c>
      <c r="AY32" s="317" t="s">
        <v>370</v>
      </c>
      <c r="AZ32" s="317" t="s">
        <v>370</v>
      </c>
      <c r="BA32" s="317">
        <v>18</v>
      </c>
      <c r="BB32" s="317">
        <v>15</v>
      </c>
    </row>
    <row r="33" spans="1:54">
      <c r="A33" s="292" t="s">
        <v>424</v>
      </c>
      <c r="B33" s="293">
        <v>70</v>
      </c>
      <c r="C33" s="294" t="s">
        <v>349</v>
      </c>
      <c r="D33" s="295" t="s">
        <v>273</v>
      </c>
      <c r="E33" s="296">
        <v>200005236</v>
      </c>
      <c r="F33" s="318" t="s">
        <v>70</v>
      </c>
      <c r="G33" s="298">
        <v>0</v>
      </c>
      <c r="H33" s="319">
        <v>56.36</v>
      </c>
      <c r="I33" s="300"/>
      <c r="J33" s="301"/>
      <c r="K33" s="301"/>
      <c r="L33" s="301"/>
      <c r="M33" s="301"/>
      <c r="N33" s="301"/>
      <c r="O33" s="301"/>
      <c r="P33" s="302"/>
      <c r="Q33" s="303"/>
      <c r="R33" s="304"/>
      <c r="S33" s="305"/>
      <c r="T33" s="305"/>
      <c r="U33" s="305"/>
      <c r="V33" s="305"/>
      <c r="W33" s="305"/>
      <c r="X33" s="305"/>
      <c r="Y33" s="305"/>
      <c r="Z33" s="306"/>
      <c r="AA33" s="307">
        <v>5.3</v>
      </c>
      <c r="AB33" s="308">
        <v>5.8</v>
      </c>
      <c r="AC33" s="308">
        <v>5.7</v>
      </c>
      <c r="AD33" s="308">
        <v>5.7</v>
      </c>
      <c r="AE33" s="308">
        <v>4.9000000000000004</v>
      </c>
      <c r="AF33" s="308" t="s">
        <v>370</v>
      </c>
      <c r="AG33" s="308" t="s">
        <v>370</v>
      </c>
      <c r="AH33" s="308">
        <v>16.699999999999996</v>
      </c>
      <c r="AI33" s="309">
        <v>13.36</v>
      </c>
      <c r="AJ33" s="310">
        <v>5.8</v>
      </c>
      <c r="AK33" s="311">
        <v>5.4</v>
      </c>
      <c r="AL33" s="311">
        <v>5.6</v>
      </c>
      <c r="AM33" s="311">
        <v>5.9</v>
      </c>
      <c r="AN33" s="311">
        <v>5.7</v>
      </c>
      <c r="AO33" s="311" t="s">
        <v>370</v>
      </c>
      <c r="AP33" s="311" t="s">
        <v>370</v>
      </c>
      <c r="AQ33" s="311">
        <v>17.099999999999994</v>
      </c>
      <c r="AR33" s="312">
        <v>14.82</v>
      </c>
      <c r="AS33" s="313">
        <v>28.18</v>
      </c>
      <c r="AT33" s="313">
        <v>56.36</v>
      </c>
      <c r="AU33" s="314" t="s">
        <v>370</v>
      </c>
      <c r="AV33" s="315" t="s">
        <v>418</v>
      </c>
      <c r="AW33" s="315" t="s">
        <v>370</v>
      </c>
      <c r="AX33" s="316">
        <v>0</v>
      </c>
      <c r="AY33" s="317" t="s">
        <v>370</v>
      </c>
      <c r="AZ33" s="317" t="s">
        <v>370</v>
      </c>
      <c r="BA33" s="317">
        <v>23</v>
      </c>
      <c r="BB33" s="317">
        <v>14</v>
      </c>
    </row>
    <row r="34" spans="1:54">
      <c r="A34" s="292" t="s">
        <v>426</v>
      </c>
      <c r="B34" s="293">
        <v>68</v>
      </c>
      <c r="C34" s="294" t="s">
        <v>347</v>
      </c>
      <c r="D34" s="295" t="s">
        <v>181</v>
      </c>
      <c r="E34" s="296" t="s">
        <v>346</v>
      </c>
      <c r="F34" s="318" t="s">
        <v>70</v>
      </c>
      <c r="G34" s="298">
        <v>0</v>
      </c>
      <c r="H34" s="319">
        <v>56.093400000000003</v>
      </c>
      <c r="I34" s="300"/>
      <c r="J34" s="301"/>
      <c r="K34" s="301"/>
      <c r="L34" s="301"/>
      <c r="M34" s="301"/>
      <c r="N34" s="301"/>
      <c r="O34" s="301"/>
      <c r="P34" s="302"/>
      <c r="Q34" s="303"/>
      <c r="R34" s="304"/>
      <c r="S34" s="305"/>
      <c r="T34" s="305"/>
      <c r="U34" s="305"/>
      <c r="V34" s="305"/>
      <c r="W34" s="305"/>
      <c r="X34" s="305"/>
      <c r="Y34" s="305"/>
      <c r="Z34" s="306"/>
      <c r="AA34" s="307">
        <v>5.8</v>
      </c>
      <c r="AB34" s="308">
        <v>6</v>
      </c>
      <c r="AC34" s="308">
        <v>5.9</v>
      </c>
      <c r="AD34" s="308">
        <v>5.7</v>
      </c>
      <c r="AE34" s="308">
        <v>5.2</v>
      </c>
      <c r="AF34" s="308" t="s">
        <v>370</v>
      </c>
      <c r="AG34" s="308" t="s">
        <v>370</v>
      </c>
      <c r="AH34" s="308">
        <v>17.400000000000002</v>
      </c>
      <c r="AI34" s="309">
        <v>13.92</v>
      </c>
      <c r="AJ34" s="310">
        <v>5.7</v>
      </c>
      <c r="AK34" s="311">
        <v>5.3</v>
      </c>
      <c r="AL34" s="311">
        <v>5.2</v>
      </c>
      <c r="AM34" s="311">
        <v>5.5</v>
      </c>
      <c r="AN34" s="311">
        <v>5.5</v>
      </c>
      <c r="AO34" s="311" t="s">
        <v>370</v>
      </c>
      <c r="AP34" s="311" t="s">
        <v>370</v>
      </c>
      <c r="AQ34" s="311">
        <v>16.3</v>
      </c>
      <c r="AR34" s="312">
        <v>14.1267</v>
      </c>
      <c r="AS34" s="313">
        <v>28.046700000000001</v>
      </c>
      <c r="AT34" s="313">
        <v>56.093400000000003</v>
      </c>
      <c r="AU34" s="314" t="s">
        <v>370</v>
      </c>
      <c r="AV34" s="315" t="s">
        <v>418</v>
      </c>
      <c r="AW34" s="315" t="s">
        <v>370</v>
      </c>
      <c r="AX34" s="316">
        <v>0</v>
      </c>
      <c r="AY34" s="317" t="s">
        <v>370</v>
      </c>
      <c r="AZ34" s="317" t="s">
        <v>370</v>
      </c>
      <c r="BA34" s="317">
        <v>13</v>
      </c>
      <c r="BB34" s="317">
        <v>19</v>
      </c>
    </row>
    <row r="35" spans="1:54">
      <c r="A35" s="292" t="s">
        <v>427</v>
      </c>
      <c r="B35" s="293">
        <v>69</v>
      </c>
      <c r="C35" s="294" t="s">
        <v>348</v>
      </c>
      <c r="D35" s="295" t="s">
        <v>181</v>
      </c>
      <c r="E35" s="296">
        <v>200104504</v>
      </c>
      <c r="F35" s="318" t="s">
        <v>70</v>
      </c>
      <c r="G35" s="298">
        <v>0</v>
      </c>
      <c r="H35" s="319">
        <v>56</v>
      </c>
      <c r="I35" s="300"/>
      <c r="J35" s="301"/>
      <c r="K35" s="301"/>
      <c r="L35" s="301"/>
      <c r="M35" s="301"/>
      <c r="N35" s="301"/>
      <c r="O35" s="301"/>
      <c r="P35" s="302"/>
      <c r="Q35" s="303"/>
      <c r="R35" s="304"/>
      <c r="S35" s="305"/>
      <c r="T35" s="305"/>
      <c r="U35" s="305"/>
      <c r="V35" s="305"/>
      <c r="W35" s="305"/>
      <c r="X35" s="305"/>
      <c r="Y35" s="305"/>
      <c r="Z35" s="306"/>
      <c r="AA35" s="307">
        <v>5.6</v>
      </c>
      <c r="AB35" s="308">
        <v>5.8</v>
      </c>
      <c r="AC35" s="308">
        <v>5.4</v>
      </c>
      <c r="AD35" s="308">
        <v>5.5</v>
      </c>
      <c r="AE35" s="308">
        <v>5.7</v>
      </c>
      <c r="AF35" s="308" t="s">
        <v>370</v>
      </c>
      <c r="AG35" s="308" t="s">
        <v>370</v>
      </c>
      <c r="AH35" s="308">
        <v>16.799999999999997</v>
      </c>
      <c r="AI35" s="309">
        <v>13.44</v>
      </c>
      <c r="AJ35" s="310">
        <v>5.4</v>
      </c>
      <c r="AK35" s="311">
        <v>4.8</v>
      </c>
      <c r="AL35" s="311">
        <v>5.8</v>
      </c>
      <c r="AM35" s="311">
        <v>5.6</v>
      </c>
      <c r="AN35" s="311">
        <v>6.2</v>
      </c>
      <c r="AO35" s="311" t="s">
        <v>370</v>
      </c>
      <c r="AP35" s="311" t="s">
        <v>370</v>
      </c>
      <c r="AQ35" s="311">
        <v>16.8</v>
      </c>
      <c r="AR35" s="312">
        <v>14.56</v>
      </c>
      <c r="AS35" s="313">
        <v>28</v>
      </c>
      <c r="AT35" s="313">
        <v>56</v>
      </c>
      <c r="AU35" s="314" t="s">
        <v>370</v>
      </c>
      <c r="AV35" s="315" t="s">
        <v>418</v>
      </c>
      <c r="AW35" s="315" t="s">
        <v>370</v>
      </c>
      <c r="AX35" s="316">
        <v>0</v>
      </c>
      <c r="AY35" s="317" t="s">
        <v>370</v>
      </c>
      <c r="AZ35" s="317" t="s">
        <v>370</v>
      </c>
      <c r="BA35" s="317">
        <v>21</v>
      </c>
      <c r="BB35" s="317">
        <v>16</v>
      </c>
    </row>
    <row r="36" spans="1:54">
      <c r="A36" s="446" t="s">
        <v>428</v>
      </c>
      <c r="B36" s="447">
        <v>5</v>
      </c>
      <c r="C36" s="448" t="s">
        <v>277</v>
      </c>
      <c r="D36" s="449" t="s">
        <v>41</v>
      </c>
      <c r="E36" s="450">
        <v>200405376</v>
      </c>
      <c r="F36" s="451" t="s">
        <v>70</v>
      </c>
      <c r="G36" s="452">
        <v>0</v>
      </c>
      <c r="H36" s="453">
        <v>55.426600000000001</v>
      </c>
      <c r="I36" s="454">
        <v>5.2</v>
      </c>
      <c r="J36" s="455">
        <v>5.2</v>
      </c>
      <c r="K36" s="455">
        <v>5.4</v>
      </c>
      <c r="L36" s="455">
        <v>5.3</v>
      </c>
      <c r="M36" s="455">
        <v>5.4</v>
      </c>
      <c r="N36" s="455" t="s">
        <v>370</v>
      </c>
      <c r="O36" s="455" t="s">
        <v>370</v>
      </c>
      <c r="P36" s="456">
        <v>15.900000000000002</v>
      </c>
      <c r="Q36" s="457">
        <v>12.72</v>
      </c>
      <c r="R36" s="469">
        <v>5.6</v>
      </c>
      <c r="S36" s="470">
        <v>5.6</v>
      </c>
      <c r="T36" s="470">
        <v>6</v>
      </c>
      <c r="U36" s="470">
        <v>6</v>
      </c>
      <c r="V36" s="470">
        <v>5.7</v>
      </c>
      <c r="W36" s="470" t="s">
        <v>370</v>
      </c>
      <c r="X36" s="470" t="s">
        <v>370</v>
      </c>
      <c r="Y36" s="470">
        <v>17.299999999999997</v>
      </c>
      <c r="Z36" s="471">
        <v>14.9933</v>
      </c>
      <c r="AA36" s="458"/>
      <c r="AB36" s="459"/>
      <c r="AC36" s="459"/>
      <c r="AD36" s="459"/>
      <c r="AE36" s="459"/>
      <c r="AF36" s="459"/>
      <c r="AG36" s="459"/>
      <c r="AH36" s="459"/>
      <c r="AI36" s="460"/>
      <c r="AJ36" s="461"/>
      <c r="AK36" s="462"/>
      <c r="AL36" s="462"/>
      <c r="AM36" s="462"/>
      <c r="AN36" s="462"/>
      <c r="AO36" s="462"/>
      <c r="AP36" s="462"/>
      <c r="AQ36" s="462"/>
      <c r="AR36" s="463"/>
      <c r="AS36" s="464">
        <v>27.7133</v>
      </c>
      <c r="AT36" s="464">
        <v>55.426600000000001</v>
      </c>
      <c r="AU36" s="465" t="s">
        <v>370</v>
      </c>
      <c r="AV36" s="466" t="s">
        <v>418</v>
      </c>
      <c r="AW36" s="466" t="s">
        <v>370</v>
      </c>
      <c r="AX36" s="467">
        <v>0</v>
      </c>
      <c r="AY36" s="468">
        <v>19</v>
      </c>
      <c r="AZ36" s="468">
        <v>17</v>
      </c>
      <c r="BA36" s="468" t="s">
        <v>370</v>
      </c>
      <c r="BB36" s="468" t="s">
        <v>370</v>
      </c>
    </row>
    <row r="37" spans="1:54">
      <c r="A37" s="292" t="s">
        <v>428</v>
      </c>
      <c r="B37" s="293">
        <v>34</v>
      </c>
      <c r="C37" s="294" t="s">
        <v>308</v>
      </c>
      <c r="D37" s="295" t="s">
        <v>181</v>
      </c>
      <c r="E37" s="296" t="s">
        <v>307</v>
      </c>
      <c r="F37" s="318" t="s">
        <v>70</v>
      </c>
      <c r="G37" s="298">
        <v>0</v>
      </c>
      <c r="H37" s="319">
        <v>55.426600000000001</v>
      </c>
      <c r="I37" s="300">
        <v>5.2</v>
      </c>
      <c r="J37" s="301">
        <v>5.4</v>
      </c>
      <c r="K37" s="301">
        <v>5.8</v>
      </c>
      <c r="L37" s="301">
        <v>5.3</v>
      </c>
      <c r="M37" s="301">
        <v>5.0999999999999996</v>
      </c>
      <c r="N37" s="301" t="s">
        <v>370</v>
      </c>
      <c r="O37" s="301" t="s">
        <v>370</v>
      </c>
      <c r="P37" s="302">
        <v>15.900000000000004</v>
      </c>
      <c r="Q37" s="303">
        <v>12.72</v>
      </c>
      <c r="R37" s="304">
        <v>5.6</v>
      </c>
      <c r="S37" s="305">
        <v>5.8</v>
      </c>
      <c r="T37" s="305">
        <v>5.7</v>
      </c>
      <c r="U37" s="305">
        <v>5.8</v>
      </c>
      <c r="V37" s="305">
        <v>5.9</v>
      </c>
      <c r="W37" s="305" t="s">
        <v>370</v>
      </c>
      <c r="X37" s="305" t="s">
        <v>370</v>
      </c>
      <c r="Y37" s="305">
        <v>17.299999999999997</v>
      </c>
      <c r="Z37" s="306">
        <v>14.9933</v>
      </c>
      <c r="AA37" s="307"/>
      <c r="AB37" s="308"/>
      <c r="AC37" s="308"/>
      <c r="AD37" s="308"/>
      <c r="AE37" s="308"/>
      <c r="AF37" s="308"/>
      <c r="AG37" s="308"/>
      <c r="AH37" s="308"/>
      <c r="AI37" s="309"/>
      <c r="AJ37" s="310"/>
      <c r="AK37" s="311"/>
      <c r="AL37" s="311"/>
      <c r="AM37" s="311"/>
      <c r="AN37" s="311"/>
      <c r="AO37" s="311"/>
      <c r="AP37" s="311"/>
      <c r="AQ37" s="311"/>
      <c r="AR37" s="312"/>
      <c r="AS37" s="313">
        <v>27.7133</v>
      </c>
      <c r="AT37" s="313">
        <v>55.426600000000001</v>
      </c>
      <c r="AU37" s="314" t="s">
        <v>370</v>
      </c>
      <c r="AV37" s="315" t="s">
        <v>418</v>
      </c>
      <c r="AW37" s="315" t="s">
        <v>370</v>
      </c>
      <c r="AX37" s="316">
        <v>0</v>
      </c>
      <c r="AY37" s="317">
        <v>19</v>
      </c>
      <c r="AZ37" s="317">
        <v>17</v>
      </c>
      <c r="BA37" s="317" t="s">
        <v>370</v>
      </c>
      <c r="BB37" s="317" t="s">
        <v>370</v>
      </c>
    </row>
    <row r="38" spans="1:54">
      <c r="A38" s="292" t="s">
        <v>429</v>
      </c>
      <c r="B38" s="293">
        <v>47</v>
      </c>
      <c r="C38" s="294" t="s">
        <v>325</v>
      </c>
      <c r="D38" s="295" t="s">
        <v>273</v>
      </c>
      <c r="E38" s="296">
        <v>199903584</v>
      </c>
      <c r="F38" s="318" t="s">
        <v>70</v>
      </c>
      <c r="G38" s="298">
        <v>0</v>
      </c>
      <c r="H38" s="319">
        <v>55.253399999999999</v>
      </c>
      <c r="I38" s="300"/>
      <c r="J38" s="301"/>
      <c r="K38" s="301"/>
      <c r="L38" s="301"/>
      <c r="M38" s="301"/>
      <c r="N38" s="301"/>
      <c r="O38" s="301"/>
      <c r="P38" s="302"/>
      <c r="Q38" s="303"/>
      <c r="R38" s="304"/>
      <c r="S38" s="305"/>
      <c r="T38" s="305"/>
      <c r="U38" s="305"/>
      <c r="V38" s="305"/>
      <c r="W38" s="305"/>
      <c r="X38" s="305"/>
      <c r="Y38" s="305"/>
      <c r="Z38" s="306"/>
      <c r="AA38" s="307">
        <v>5.8</v>
      </c>
      <c r="AB38" s="308">
        <v>5.8</v>
      </c>
      <c r="AC38" s="308">
        <v>5.7</v>
      </c>
      <c r="AD38" s="308">
        <v>5.6</v>
      </c>
      <c r="AE38" s="308">
        <v>5.7</v>
      </c>
      <c r="AF38" s="308" t="s">
        <v>370</v>
      </c>
      <c r="AG38" s="308" t="s">
        <v>370</v>
      </c>
      <c r="AH38" s="308">
        <v>17.199999999999996</v>
      </c>
      <c r="AI38" s="309">
        <v>13.76</v>
      </c>
      <c r="AJ38" s="310">
        <v>5.4</v>
      </c>
      <c r="AK38" s="311">
        <v>5.4</v>
      </c>
      <c r="AL38" s="311">
        <v>5.5</v>
      </c>
      <c r="AM38" s="311">
        <v>5.0999999999999996</v>
      </c>
      <c r="AN38" s="311">
        <v>5.2</v>
      </c>
      <c r="AO38" s="311" t="s">
        <v>370</v>
      </c>
      <c r="AP38" s="311" t="s">
        <v>370</v>
      </c>
      <c r="AQ38" s="311">
        <v>15.999999999999998</v>
      </c>
      <c r="AR38" s="312">
        <v>13.8667</v>
      </c>
      <c r="AS38" s="313">
        <v>27.6267</v>
      </c>
      <c r="AT38" s="313">
        <v>55.253399999999999</v>
      </c>
      <c r="AU38" s="314" t="s">
        <v>370</v>
      </c>
      <c r="AV38" s="315" t="s">
        <v>418</v>
      </c>
      <c r="AW38" s="315" t="s">
        <v>370</v>
      </c>
      <c r="AX38" s="316">
        <v>0</v>
      </c>
      <c r="AY38" s="317" t="s">
        <v>370</v>
      </c>
      <c r="AZ38" s="317" t="s">
        <v>370</v>
      </c>
      <c r="BA38" s="317">
        <v>16</v>
      </c>
      <c r="BB38" s="317">
        <v>23</v>
      </c>
    </row>
    <row r="39" spans="1:54">
      <c r="A39" s="446" t="s">
        <v>430</v>
      </c>
      <c r="B39" s="447">
        <v>3</v>
      </c>
      <c r="C39" s="448" t="s">
        <v>275</v>
      </c>
      <c r="D39" s="449" t="s">
        <v>41</v>
      </c>
      <c r="E39" s="450">
        <v>199906158</v>
      </c>
      <c r="F39" s="451" t="s">
        <v>70</v>
      </c>
      <c r="G39" s="452">
        <v>0</v>
      </c>
      <c r="H39" s="453">
        <v>55.2</v>
      </c>
      <c r="I39" s="454">
        <v>4.8</v>
      </c>
      <c r="J39" s="455">
        <v>5.6</v>
      </c>
      <c r="K39" s="455">
        <v>5.0999999999999996</v>
      </c>
      <c r="L39" s="455">
        <v>5.8</v>
      </c>
      <c r="M39" s="455">
        <v>5.6</v>
      </c>
      <c r="N39" s="455" t="s">
        <v>370</v>
      </c>
      <c r="O39" s="455" t="s">
        <v>370</v>
      </c>
      <c r="P39" s="456">
        <v>16.299999999999997</v>
      </c>
      <c r="Q39" s="457">
        <v>13.04</v>
      </c>
      <c r="R39" s="469">
        <v>5.4</v>
      </c>
      <c r="S39" s="470">
        <v>5.7</v>
      </c>
      <c r="T39" s="470">
        <v>5.6</v>
      </c>
      <c r="U39" s="470">
        <v>6.2</v>
      </c>
      <c r="V39" s="470">
        <v>5.5</v>
      </c>
      <c r="W39" s="470" t="s">
        <v>370</v>
      </c>
      <c r="X39" s="470" t="s">
        <v>370</v>
      </c>
      <c r="Y39" s="470">
        <v>16.800000000000004</v>
      </c>
      <c r="Z39" s="471">
        <v>14.56</v>
      </c>
      <c r="AA39" s="458"/>
      <c r="AB39" s="459"/>
      <c r="AC39" s="459"/>
      <c r="AD39" s="459"/>
      <c r="AE39" s="459"/>
      <c r="AF39" s="459"/>
      <c r="AG39" s="459"/>
      <c r="AH39" s="459"/>
      <c r="AI39" s="460"/>
      <c r="AJ39" s="461"/>
      <c r="AK39" s="462"/>
      <c r="AL39" s="462"/>
      <c r="AM39" s="462"/>
      <c r="AN39" s="462"/>
      <c r="AO39" s="462"/>
      <c r="AP39" s="462"/>
      <c r="AQ39" s="462"/>
      <c r="AR39" s="463"/>
      <c r="AS39" s="464">
        <v>27.6</v>
      </c>
      <c r="AT39" s="464">
        <v>55.2</v>
      </c>
      <c r="AU39" s="465" t="s">
        <v>370</v>
      </c>
      <c r="AV39" s="466" t="s">
        <v>418</v>
      </c>
      <c r="AW39" s="466" t="s">
        <v>370</v>
      </c>
      <c r="AX39" s="467">
        <v>0</v>
      </c>
      <c r="AY39" s="468">
        <v>16</v>
      </c>
      <c r="AZ39" s="468">
        <v>21</v>
      </c>
      <c r="BA39" s="468" t="s">
        <v>370</v>
      </c>
      <c r="BB39" s="468" t="s">
        <v>370</v>
      </c>
    </row>
    <row r="40" spans="1:54">
      <c r="A40" s="292" t="s">
        <v>431</v>
      </c>
      <c r="B40" s="293">
        <v>18</v>
      </c>
      <c r="C40" s="294" t="s">
        <v>291</v>
      </c>
      <c r="D40" s="295" t="s">
        <v>158</v>
      </c>
      <c r="E40" s="296">
        <v>200201658</v>
      </c>
      <c r="F40" s="318" t="s">
        <v>70</v>
      </c>
      <c r="G40" s="298">
        <v>0</v>
      </c>
      <c r="H40" s="319">
        <v>54.8</v>
      </c>
      <c r="I40" s="300">
        <v>5.4</v>
      </c>
      <c r="J40" s="301">
        <v>5.3</v>
      </c>
      <c r="K40" s="301">
        <v>5</v>
      </c>
      <c r="L40" s="301">
        <v>5.0999999999999996</v>
      </c>
      <c r="M40" s="301">
        <v>4.5999999999999996</v>
      </c>
      <c r="N40" s="301" t="s">
        <v>370</v>
      </c>
      <c r="O40" s="301" t="s">
        <v>370</v>
      </c>
      <c r="P40" s="302">
        <v>15.4</v>
      </c>
      <c r="Q40" s="303">
        <v>12.32</v>
      </c>
      <c r="R40" s="304">
        <v>5.8</v>
      </c>
      <c r="S40" s="305">
        <v>5.9</v>
      </c>
      <c r="T40" s="305">
        <v>5.7</v>
      </c>
      <c r="U40" s="305">
        <v>5.7</v>
      </c>
      <c r="V40" s="305">
        <v>6.2</v>
      </c>
      <c r="W40" s="305" t="s">
        <v>370</v>
      </c>
      <c r="X40" s="305" t="s">
        <v>370</v>
      </c>
      <c r="Y40" s="305">
        <v>17.399999999999999</v>
      </c>
      <c r="Z40" s="306">
        <v>15.08</v>
      </c>
      <c r="AA40" s="307"/>
      <c r="AB40" s="308"/>
      <c r="AC40" s="308"/>
      <c r="AD40" s="308"/>
      <c r="AE40" s="308"/>
      <c r="AF40" s="308"/>
      <c r="AG40" s="308"/>
      <c r="AH40" s="308"/>
      <c r="AI40" s="309"/>
      <c r="AJ40" s="310"/>
      <c r="AK40" s="311"/>
      <c r="AL40" s="311"/>
      <c r="AM40" s="311"/>
      <c r="AN40" s="311"/>
      <c r="AO40" s="311"/>
      <c r="AP40" s="311"/>
      <c r="AQ40" s="311"/>
      <c r="AR40" s="312"/>
      <c r="AS40" s="313">
        <v>27.4</v>
      </c>
      <c r="AT40" s="313">
        <v>54.8</v>
      </c>
      <c r="AU40" s="314" t="s">
        <v>370</v>
      </c>
      <c r="AV40" s="315" t="s">
        <v>370</v>
      </c>
      <c r="AW40" s="315" t="s">
        <v>370</v>
      </c>
      <c r="AX40" s="316">
        <v>0</v>
      </c>
      <c r="AY40" s="317">
        <v>24</v>
      </c>
      <c r="AZ40" s="317">
        <v>14</v>
      </c>
      <c r="BA40" s="317" t="s">
        <v>370</v>
      </c>
      <c r="BB40" s="317" t="s">
        <v>370</v>
      </c>
    </row>
    <row r="41" spans="1:54">
      <c r="A41" s="292" t="s">
        <v>432</v>
      </c>
      <c r="B41" s="293">
        <v>1</v>
      </c>
      <c r="C41" s="294" t="s">
        <v>272</v>
      </c>
      <c r="D41" s="295" t="s">
        <v>273</v>
      </c>
      <c r="E41" s="296">
        <v>200202218</v>
      </c>
      <c r="F41" s="318" t="s">
        <v>70</v>
      </c>
      <c r="G41" s="298">
        <v>0</v>
      </c>
      <c r="H41" s="319">
        <v>53.16</v>
      </c>
      <c r="I41" s="300">
        <v>5</v>
      </c>
      <c r="J41" s="301">
        <v>5.5</v>
      </c>
      <c r="K41" s="301">
        <v>5.4</v>
      </c>
      <c r="L41" s="301">
        <v>5.4</v>
      </c>
      <c r="M41" s="301">
        <v>5.2</v>
      </c>
      <c r="N41" s="301" t="s">
        <v>370</v>
      </c>
      <c r="O41" s="301" t="s">
        <v>370</v>
      </c>
      <c r="P41" s="302">
        <v>16</v>
      </c>
      <c r="Q41" s="303">
        <v>12.8</v>
      </c>
      <c r="R41" s="304">
        <v>5.4</v>
      </c>
      <c r="S41" s="305">
        <v>5.2</v>
      </c>
      <c r="T41" s="305">
        <v>5.3</v>
      </c>
      <c r="U41" s="305">
        <v>5.2</v>
      </c>
      <c r="V41" s="305">
        <v>5.4</v>
      </c>
      <c r="W41" s="305" t="s">
        <v>370</v>
      </c>
      <c r="X41" s="305" t="s">
        <v>370</v>
      </c>
      <c r="Y41" s="305">
        <v>15.900000000000002</v>
      </c>
      <c r="Z41" s="306">
        <v>13.78</v>
      </c>
      <c r="AA41" s="307"/>
      <c r="AB41" s="308"/>
      <c r="AC41" s="308"/>
      <c r="AD41" s="308"/>
      <c r="AE41" s="308"/>
      <c r="AF41" s="308"/>
      <c r="AG41" s="308"/>
      <c r="AH41" s="308"/>
      <c r="AI41" s="309"/>
      <c r="AJ41" s="310"/>
      <c r="AK41" s="311"/>
      <c r="AL41" s="311"/>
      <c r="AM41" s="311"/>
      <c r="AN41" s="311"/>
      <c r="AO41" s="311"/>
      <c r="AP41" s="311"/>
      <c r="AQ41" s="311"/>
      <c r="AR41" s="312"/>
      <c r="AS41" s="313">
        <v>26.58</v>
      </c>
      <c r="AT41" s="313">
        <v>53.16</v>
      </c>
      <c r="AU41" s="314" t="s">
        <v>370</v>
      </c>
      <c r="AV41" s="315" t="s">
        <v>370</v>
      </c>
      <c r="AW41" s="315" t="s">
        <v>354</v>
      </c>
      <c r="AX41" s="316">
        <v>0</v>
      </c>
      <c r="AY41" s="317">
        <v>18</v>
      </c>
      <c r="AZ41" s="317">
        <v>27</v>
      </c>
      <c r="BA41" s="317" t="s">
        <v>370</v>
      </c>
      <c r="BB41" s="317" t="s">
        <v>370</v>
      </c>
    </row>
    <row r="42" spans="1:54">
      <c r="A42" s="292" t="s">
        <v>433</v>
      </c>
      <c r="B42" s="293">
        <v>43</v>
      </c>
      <c r="C42" s="294" t="s">
        <v>321</v>
      </c>
      <c r="D42" s="295" t="s">
        <v>181</v>
      </c>
      <c r="E42" s="296" t="s">
        <v>320</v>
      </c>
      <c r="F42" s="318" t="s">
        <v>70</v>
      </c>
      <c r="G42" s="298">
        <v>0</v>
      </c>
      <c r="H42" s="319">
        <v>53.093400000000003</v>
      </c>
      <c r="I42" s="300"/>
      <c r="J42" s="301"/>
      <c r="K42" s="301"/>
      <c r="L42" s="301"/>
      <c r="M42" s="301"/>
      <c r="N42" s="301"/>
      <c r="O42" s="301"/>
      <c r="P42" s="302"/>
      <c r="Q42" s="303"/>
      <c r="R42" s="304"/>
      <c r="S42" s="305"/>
      <c r="T42" s="305"/>
      <c r="U42" s="305"/>
      <c r="V42" s="305"/>
      <c r="W42" s="305"/>
      <c r="X42" s="305"/>
      <c r="Y42" s="305"/>
      <c r="Z42" s="306"/>
      <c r="AA42" s="307">
        <v>5.5</v>
      </c>
      <c r="AB42" s="308">
        <v>5.6</v>
      </c>
      <c r="AC42" s="308">
        <v>5.3</v>
      </c>
      <c r="AD42" s="308">
        <v>5.5</v>
      </c>
      <c r="AE42" s="308">
        <v>5.5</v>
      </c>
      <c r="AF42" s="308" t="s">
        <v>370</v>
      </c>
      <c r="AG42" s="308" t="s">
        <v>370</v>
      </c>
      <c r="AH42" s="308">
        <v>16.499999999999996</v>
      </c>
      <c r="AI42" s="309">
        <v>13.2</v>
      </c>
      <c r="AJ42" s="310">
        <v>5.2</v>
      </c>
      <c r="AK42" s="311">
        <v>5.3</v>
      </c>
      <c r="AL42" s="311">
        <v>5.0999999999999996</v>
      </c>
      <c r="AM42" s="311">
        <v>5</v>
      </c>
      <c r="AN42" s="311">
        <v>5.0999999999999996</v>
      </c>
      <c r="AO42" s="311" t="s">
        <v>370</v>
      </c>
      <c r="AP42" s="311" t="s">
        <v>370</v>
      </c>
      <c r="AQ42" s="311">
        <v>15.400000000000002</v>
      </c>
      <c r="AR42" s="312">
        <v>13.3467</v>
      </c>
      <c r="AS42" s="313">
        <v>26.546700000000001</v>
      </c>
      <c r="AT42" s="313">
        <v>53.093400000000003</v>
      </c>
      <c r="AU42" s="314" t="s">
        <v>370</v>
      </c>
      <c r="AV42" s="315" t="s">
        <v>370</v>
      </c>
      <c r="AW42" s="315" t="s">
        <v>370</v>
      </c>
      <c r="AX42" s="316">
        <v>0</v>
      </c>
      <c r="AY42" s="317" t="s">
        <v>370</v>
      </c>
      <c r="AZ42" s="317" t="s">
        <v>370</v>
      </c>
      <c r="BA42" s="317">
        <v>25</v>
      </c>
      <c r="BB42" s="317">
        <v>26</v>
      </c>
    </row>
    <row r="43" spans="1:54">
      <c r="A43" s="292" t="s">
        <v>434</v>
      </c>
      <c r="B43" s="293">
        <v>44</v>
      </c>
      <c r="C43" s="294" t="s">
        <v>323</v>
      </c>
      <c r="D43" s="295" t="s">
        <v>181</v>
      </c>
      <c r="E43" s="296" t="s">
        <v>322</v>
      </c>
      <c r="F43" s="318" t="s">
        <v>70</v>
      </c>
      <c r="G43" s="298">
        <v>0</v>
      </c>
      <c r="H43" s="319">
        <v>52.36</v>
      </c>
      <c r="I43" s="300"/>
      <c r="J43" s="301"/>
      <c r="K43" s="301"/>
      <c r="L43" s="301"/>
      <c r="M43" s="301"/>
      <c r="N43" s="301"/>
      <c r="O43" s="301"/>
      <c r="P43" s="302"/>
      <c r="Q43" s="303"/>
      <c r="R43" s="304"/>
      <c r="S43" s="305"/>
      <c r="T43" s="305"/>
      <c r="U43" s="305"/>
      <c r="V43" s="305"/>
      <c r="W43" s="305"/>
      <c r="X43" s="305"/>
      <c r="Y43" s="305"/>
      <c r="Z43" s="306"/>
      <c r="AA43" s="307">
        <v>5</v>
      </c>
      <c r="AB43" s="308">
        <v>5</v>
      </c>
      <c r="AC43" s="308">
        <v>5.5</v>
      </c>
      <c r="AD43" s="308">
        <v>5.0999999999999996</v>
      </c>
      <c r="AE43" s="308">
        <v>5.4</v>
      </c>
      <c r="AF43" s="308" t="s">
        <v>370</v>
      </c>
      <c r="AG43" s="308" t="s">
        <v>370</v>
      </c>
      <c r="AH43" s="308">
        <v>15.5</v>
      </c>
      <c r="AI43" s="309">
        <v>12.4</v>
      </c>
      <c r="AJ43" s="310">
        <v>5.3</v>
      </c>
      <c r="AK43" s="311">
        <v>5.2</v>
      </c>
      <c r="AL43" s="311">
        <v>5.4</v>
      </c>
      <c r="AM43" s="311">
        <v>4.5999999999999996</v>
      </c>
      <c r="AN43" s="311">
        <v>5.4</v>
      </c>
      <c r="AO43" s="311" t="s">
        <v>370</v>
      </c>
      <c r="AP43" s="311" t="s">
        <v>370</v>
      </c>
      <c r="AQ43" s="311">
        <v>15.9</v>
      </c>
      <c r="AR43" s="312">
        <v>13.78</v>
      </c>
      <c r="AS43" s="313">
        <v>26.18</v>
      </c>
      <c r="AT43" s="313">
        <v>52.36</v>
      </c>
      <c r="AU43" s="314" t="s">
        <v>370</v>
      </c>
      <c r="AV43" s="315" t="s">
        <v>370</v>
      </c>
      <c r="AW43" s="315" t="s">
        <v>370</v>
      </c>
      <c r="AX43" s="316">
        <v>0</v>
      </c>
      <c r="AY43" s="317" t="s">
        <v>370</v>
      </c>
      <c r="AZ43" s="317" t="s">
        <v>370</v>
      </c>
      <c r="BA43" s="317">
        <v>29</v>
      </c>
      <c r="BB43" s="317">
        <v>25</v>
      </c>
    </row>
    <row r="44" spans="1:54">
      <c r="A44" s="446" t="s">
        <v>436</v>
      </c>
      <c r="B44" s="447">
        <v>67</v>
      </c>
      <c r="C44" s="448" t="s">
        <v>345</v>
      </c>
      <c r="D44" s="449" t="s">
        <v>41</v>
      </c>
      <c r="E44" s="450">
        <v>200303686</v>
      </c>
      <c r="F44" s="451" t="s">
        <v>70</v>
      </c>
      <c r="G44" s="452">
        <v>0</v>
      </c>
      <c r="H44" s="453">
        <v>49.693399999999997</v>
      </c>
      <c r="I44" s="454"/>
      <c r="J44" s="455"/>
      <c r="K44" s="455"/>
      <c r="L44" s="455"/>
      <c r="M44" s="455"/>
      <c r="N44" s="455"/>
      <c r="O44" s="455"/>
      <c r="P44" s="456"/>
      <c r="Q44" s="457"/>
      <c r="R44" s="469"/>
      <c r="S44" s="470"/>
      <c r="T44" s="470"/>
      <c r="U44" s="470"/>
      <c r="V44" s="470"/>
      <c r="W44" s="470"/>
      <c r="X44" s="470"/>
      <c r="Y44" s="470"/>
      <c r="Z44" s="471"/>
      <c r="AA44" s="458">
        <v>5.2</v>
      </c>
      <c r="AB44" s="459">
        <v>4.9000000000000004</v>
      </c>
      <c r="AC44" s="459">
        <v>4.5999999999999996</v>
      </c>
      <c r="AD44" s="459">
        <v>4.5</v>
      </c>
      <c r="AE44" s="459">
        <v>5.3</v>
      </c>
      <c r="AF44" s="459" t="s">
        <v>370</v>
      </c>
      <c r="AG44" s="459" t="s">
        <v>370</v>
      </c>
      <c r="AH44" s="459">
        <v>14.700000000000003</v>
      </c>
      <c r="AI44" s="460">
        <v>11.76</v>
      </c>
      <c r="AJ44" s="461">
        <v>5</v>
      </c>
      <c r="AK44" s="462">
        <v>4.7</v>
      </c>
      <c r="AL44" s="462">
        <v>4.9000000000000004</v>
      </c>
      <c r="AM44" s="462">
        <v>5.2</v>
      </c>
      <c r="AN44" s="462">
        <v>5.3</v>
      </c>
      <c r="AO44" s="462" t="s">
        <v>370</v>
      </c>
      <c r="AP44" s="462" t="s">
        <v>370</v>
      </c>
      <c r="AQ44" s="462">
        <v>15.100000000000001</v>
      </c>
      <c r="AR44" s="463">
        <v>13.0867</v>
      </c>
      <c r="AS44" s="464">
        <v>24.846699999999998</v>
      </c>
      <c r="AT44" s="464">
        <v>49.693399999999997</v>
      </c>
      <c r="AU44" s="465" t="s">
        <v>370</v>
      </c>
      <c r="AV44" s="466" t="s">
        <v>370</v>
      </c>
      <c r="AW44" s="466" t="s">
        <v>370</v>
      </c>
      <c r="AX44" s="467">
        <v>0</v>
      </c>
      <c r="AY44" s="468" t="s">
        <v>370</v>
      </c>
      <c r="AZ44" s="468" t="s">
        <v>370</v>
      </c>
      <c r="BA44" s="468">
        <v>33</v>
      </c>
      <c r="BB44" s="468">
        <v>27</v>
      </c>
    </row>
    <row r="45" spans="1:54">
      <c r="A45" s="446" t="s">
        <v>437</v>
      </c>
      <c r="B45" s="447">
        <v>29</v>
      </c>
      <c r="C45" s="448" t="s">
        <v>302</v>
      </c>
      <c r="D45" s="449" t="s">
        <v>41</v>
      </c>
      <c r="E45" s="450">
        <v>200301442</v>
      </c>
      <c r="F45" s="451" t="s">
        <v>70</v>
      </c>
      <c r="G45" s="452">
        <v>0</v>
      </c>
      <c r="H45" s="453">
        <v>32.933399999999999</v>
      </c>
      <c r="I45" s="454"/>
      <c r="J45" s="455"/>
      <c r="K45" s="455"/>
      <c r="L45" s="455"/>
      <c r="M45" s="455"/>
      <c r="N45" s="455"/>
      <c r="O45" s="455"/>
      <c r="P45" s="456"/>
      <c r="Q45" s="457"/>
      <c r="R45" s="469"/>
      <c r="S45" s="470"/>
      <c r="T45" s="470"/>
      <c r="U45" s="470"/>
      <c r="V45" s="470"/>
      <c r="W45" s="470"/>
      <c r="X45" s="470"/>
      <c r="Y45" s="470"/>
      <c r="Z45" s="471"/>
      <c r="AA45" s="458"/>
      <c r="AB45" s="459"/>
      <c r="AC45" s="459"/>
      <c r="AD45" s="459"/>
      <c r="AE45" s="459"/>
      <c r="AF45" s="459"/>
      <c r="AG45" s="459"/>
      <c r="AH45" s="459"/>
      <c r="AI45" s="460"/>
      <c r="AJ45" s="461"/>
      <c r="AK45" s="462"/>
      <c r="AL45" s="462"/>
      <c r="AM45" s="462"/>
      <c r="AN45" s="462"/>
      <c r="AO45" s="462"/>
      <c r="AP45" s="462"/>
      <c r="AQ45" s="462"/>
      <c r="AR45" s="463"/>
      <c r="AS45" s="464">
        <v>16.466699999999999</v>
      </c>
      <c r="AT45" s="464">
        <v>32.933399999999999</v>
      </c>
      <c r="AU45" s="465" t="s">
        <v>370</v>
      </c>
      <c r="AV45" s="466" t="s">
        <v>370</v>
      </c>
      <c r="AW45" s="466" t="s">
        <v>370</v>
      </c>
      <c r="AX45" s="467">
        <v>0</v>
      </c>
      <c r="AY45" s="468" t="s">
        <v>370</v>
      </c>
      <c r="AZ45" s="468">
        <v>4</v>
      </c>
      <c r="BA45" s="468" t="s">
        <v>370</v>
      </c>
      <c r="BB45" s="468" t="s">
        <v>370</v>
      </c>
    </row>
    <row r="46" spans="1:54">
      <c r="A46" s="292" t="s">
        <v>438</v>
      </c>
      <c r="B46" s="293">
        <v>2</v>
      </c>
      <c r="C46" s="294" t="s">
        <v>274</v>
      </c>
      <c r="D46" s="295" t="s">
        <v>158</v>
      </c>
      <c r="E46" s="296">
        <v>200500596</v>
      </c>
      <c r="F46" s="318" t="s">
        <v>70</v>
      </c>
      <c r="G46" s="298">
        <v>0</v>
      </c>
      <c r="H46" s="319">
        <v>0</v>
      </c>
      <c r="I46" s="300"/>
      <c r="J46" s="301"/>
      <c r="K46" s="301"/>
      <c r="L46" s="301"/>
      <c r="M46" s="301"/>
      <c r="N46" s="301"/>
      <c r="O46" s="301"/>
      <c r="P46" s="302"/>
      <c r="Q46" s="303"/>
      <c r="R46" s="304"/>
      <c r="S46" s="305"/>
      <c r="T46" s="305"/>
      <c r="U46" s="305"/>
      <c r="V46" s="305"/>
      <c r="W46" s="305"/>
      <c r="X46" s="305"/>
      <c r="Y46" s="305"/>
      <c r="Z46" s="306"/>
      <c r="AA46" s="307"/>
      <c r="AB46" s="308"/>
      <c r="AC46" s="308"/>
      <c r="AD46" s="308"/>
      <c r="AE46" s="308"/>
      <c r="AF46" s="308"/>
      <c r="AG46" s="308"/>
      <c r="AH46" s="308"/>
      <c r="AI46" s="309"/>
      <c r="AJ46" s="310"/>
      <c r="AK46" s="311"/>
      <c r="AL46" s="311"/>
      <c r="AM46" s="311"/>
      <c r="AN46" s="311"/>
      <c r="AO46" s="311"/>
      <c r="AP46" s="311"/>
      <c r="AQ46" s="311"/>
      <c r="AR46" s="312"/>
      <c r="AS46" s="313">
        <v>0</v>
      </c>
      <c r="AT46" s="313">
        <v>0</v>
      </c>
      <c r="AU46" s="314" t="s">
        <v>370</v>
      </c>
      <c r="AV46" s="315" t="s">
        <v>370</v>
      </c>
      <c r="AW46" s="315" t="s">
        <v>370</v>
      </c>
      <c r="AX46" s="316">
        <v>0</v>
      </c>
      <c r="AY46" s="317" t="s">
        <v>370</v>
      </c>
      <c r="AZ46" s="317" t="s">
        <v>370</v>
      </c>
      <c r="BA46" s="317" t="s">
        <v>370</v>
      </c>
      <c r="BB46" s="317" t="s">
        <v>370</v>
      </c>
    </row>
    <row r="47" spans="1:54">
      <c r="A47" s="292" t="s">
        <v>438</v>
      </c>
      <c r="B47" s="293">
        <v>11</v>
      </c>
      <c r="C47" s="294" t="s">
        <v>285</v>
      </c>
      <c r="D47" s="295" t="s">
        <v>175</v>
      </c>
      <c r="E47" s="296">
        <v>200400946</v>
      </c>
      <c r="F47" s="318" t="s">
        <v>70</v>
      </c>
      <c r="G47" s="298">
        <v>0</v>
      </c>
      <c r="H47" s="319">
        <v>0</v>
      </c>
      <c r="I47" s="300"/>
      <c r="J47" s="301"/>
      <c r="K47" s="301"/>
      <c r="L47" s="301"/>
      <c r="M47" s="301"/>
      <c r="N47" s="301"/>
      <c r="O47" s="301"/>
      <c r="P47" s="302"/>
      <c r="Q47" s="303"/>
      <c r="R47" s="304"/>
      <c r="S47" s="305"/>
      <c r="T47" s="305"/>
      <c r="U47" s="305"/>
      <c r="V47" s="305"/>
      <c r="W47" s="305"/>
      <c r="X47" s="305"/>
      <c r="Y47" s="305"/>
      <c r="Z47" s="306"/>
      <c r="AA47" s="307"/>
      <c r="AB47" s="308"/>
      <c r="AC47" s="308"/>
      <c r="AD47" s="308"/>
      <c r="AE47" s="308"/>
      <c r="AF47" s="308"/>
      <c r="AG47" s="308"/>
      <c r="AH47" s="308"/>
      <c r="AI47" s="309"/>
      <c r="AJ47" s="310"/>
      <c r="AK47" s="311"/>
      <c r="AL47" s="311"/>
      <c r="AM47" s="311"/>
      <c r="AN47" s="311"/>
      <c r="AO47" s="311"/>
      <c r="AP47" s="311"/>
      <c r="AQ47" s="311"/>
      <c r="AR47" s="312"/>
      <c r="AS47" s="313">
        <v>0</v>
      </c>
      <c r="AT47" s="313">
        <v>0</v>
      </c>
      <c r="AU47" s="314" t="s">
        <v>370</v>
      </c>
      <c r="AV47" s="315" t="s">
        <v>370</v>
      </c>
      <c r="AW47" s="315" t="s">
        <v>370</v>
      </c>
      <c r="AX47" s="316">
        <v>0</v>
      </c>
      <c r="AY47" s="317" t="s">
        <v>370</v>
      </c>
      <c r="AZ47" s="317" t="s">
        <v>370</v>
      </c>
      <c r="BA47" s="317" t="s">
        <v>370</v>
      </c>
      <c r="BB47" s="317" t="s">
        <v>370</v>
      </c>
    </row>
    <row r="48" spans="1:54">
      <c r="A48" s="292" t="s">
        <v>438</v>
      </c>
      <c r="B48" s="293">
        <v>31</v>
      </c>
      <c r="C48" s="294" t="s">
        <v>304</v>
      </c>
      <c r="D48" s="295" t="s">
        <v>175</v>
      </c>
      <c r="E48" s="296">
        <v>200502010</v>
      </c>
      <c r="F48" s="318" t="s">
        <v>70</v>
      </c>
      <c r="G48" s="298">
        <v>0</v>
      </c>
      <c r="H48" s="319">
        <v>0</v>
      </c>
      <c r="I48" s="300"/>
      <c r="J48" s="301"/>
      <c r="K48" s="301"/>
      <c r="L48" s="301"/>
      <c r="M48" s="301"/>
      <c r="N48" s="301"/>
      <c r="O48" s="301"/>
      <c r="P48" s="302"/>
      <c r="Q48" s="303"/>
      <c r="R48" s="304"/>
      <c r="S48" s="305"/>
      <c r="T48" s="305"/>
      <c r="U48" s="305"/>
      <c r="V48" s="305"/>
      <c r="W48" s="305"/>
      <c r="X48" s="305"/>
      <c r="Y48" s="305"/>
      <c r="Z48" s="306"/>
      <c r="AA48" s="307"/>
      <c r="AB48" s="308"/>
      <c r="AC48" s="308"/>
      <c r="AD48" s="308"/>
      <c r="AE48" s="308"/>
      <c r="AF48" s="308"/>
      <c r="AG48" s="308"/>
      <c r="AH48" s="308"/>
      <c r="AI48" s="309"/>
      <c r="AJ48" s="310"/>
      <c r="AK48" s="311"/>
      <c r="AL48" s="311"/>
      <c r="AM48" s="311"/>
      <c r="AN48" s="311"/>
      <c r="AO48" s="311"/>
      <c r="AP48" s="311"/>
      <c r="AQ48" s="311"/>
      <c r="AR48" s="312"/>
      <c r="AS48" s="313">
        <v>0</v>
      </c>
      <c r="AT48" s="313">
        <v>0</v>
      </c>
      <c r="AU48" s="314" t="s">
        <v>370</v>
      </c>
      <c r="AV48" s="315" t="s">
        <v>370</v>
      </c>
      <c r="AW48" s="315" t="s">
        <v>370</v>
      </c>
      <c r="AX48" s="316">
        <v>0</v>
      </c>
      <c r="AY48" s="317" t="s">
        <v>370</v>
      </c>
      <c r="AZ48" s="317" t="s">
        <v>370</v>
      </c>
      <c r="BA48" s="317" t="s">
        <v>370</v>
      </c>
      <c r="BB48" s="317" t="s">
        <v>370</v>
      </c>
    </row>
    <row r="49" spans="1:54">
      <c r="A49" s="292" t="s">
        <v>438</v>
      </c>
      <c r="B49" s="293">
        <v>38</v>
      </c>
      <c r="C49" s="294" t="s">
        <v>314</v>
      </c>
      <c r="D49" s="295" t="s">
        <v>181</v>
      </c>
      <c r="E49" s="296" t="s">
        <v>313</v>
      </c>
      <c r="F49" s="318" t="s">
        <v>70</v>
      </c>
      <c r="G49" s="298">
        <v>0</v>
      </c>
      <c r="H49" s="319">
        <v>0</v>
      </c>
      <c r="I49" s="300"/>
      <c r="J49" s="301"/>
      <c r="K49" s="301"/>
      <c r="L49" s="301"/>
      <c r="M49" s="301"/>
      <c r="N49" s="301"/>
      <c r="O49" s="301"/>
      <c r="P49" s="302"/>
      <c r="Q49" s="303"/>
      <c r="R49" s="304"/>
      <c r="S49" s="305"/>
      <c r="T49" s="305"/>
      <c r="U49" s="305"/>
      <c r="V49" s="305"/>
      <c r="W49" s="305"/>
      <c r="X49" s="305"/>
      <c r="Y49" s="305"/>
      <c r="Z49" s="306"/>
      <c r="AA49" s="307"/>
      <c r="AB49" s="308"/>
      <c r="AC49" s="308"/>
      <c r="AD49" s="308"/>
      <c r="AE49" s="308"/>
      <c r="AF49" s="308"/>
      <c r="AG49" s="308"/>
      <c r="AH49" s="308"/>
      <c r="AI49" s="309"/>
      <c r="AJ49" s="310"/>
      <c r="AK49" s="311"/>
      <c r="AL49" s="311"/>
      <c r="AM49" s="311"/>
      <c r="AN49" s="311"/>
      <c r="AO49" s="311"/>
      <c r="AP49" s="311"/>
      <c r="AQ49" s="311"/>
      <c r="AR49" s="312"/>
      <c r="AS49" s="313">
        <v>0</v>
      </c>
      <c r="AT49" s="313">
        <v>0</v>
      </c>
      <c r="AU49" s="314" t="s">
        <v>370</v>
      </c>
      <c r="AV49" s="315" t="s">
        <v>370</v>
      </c>
      <c r="AW49" s="315" t="s">
        <v>370</v>
      </c>
      <c r="AX49" s="316">
        <v>0</v>
      </c>
      <c r="AY49" s="317" t="s">
        <v>370</v>
      </c>
      <c r="AZ49" s="317" t="s">
        <v>370</v>
      </c>
      <c r="BA49" s="317" t="s">
        <v>370</v>
      </c>
      <c r="BB49" s="317" t="s">
        <v>370</v>
      </c>
    </row>
  </sheetData>
  <autoFilter ref="A14:BB49" xr:uid="{18769B19-5930-48DA-830F-C905323B470F}">
    <sortState xmlns:xlrd2="http://schemas.microsoft.com/office/spreadsheetml/2017/richdata2" ref="A15:BB49">
      <sortCondition descending="1" ref="AT14"/>
    </sortState>
  </autoFilter>
  <mergeCells count="26">
    <mergeCell ref="B5:C5"/>
    <mergeCell ref="A1:D1"/>
    <mergeCell ref="AZ1:BA1"/>
    <mergeCell ref="A2:D2"/>
    <mergeCell ref="AZ2:BA2"/>
    <mergeCell ref="A3:C3"/>
    <mergeCell ref="AW6:AX6"/>
    <mergeCell ref="AZ6:BA6"/>
    <mergeCell ref="AW7:AX7"/>
    <mergeCell ref="AZ7:BA7"/>
    <mergeCell ref="AW8:AX8"/>
    <mergeCell ref="AZ8:BA8"/>
    <mergeCell ref="AW9:AX9"/>
    <mergeCell ref="AZ9:BA9"/>
    <mergeCell ref="AW10:AX10"/>
    <mergeCell ref="AZ10:BA10"/>
    <mergeCell ref="I11:Q11"/>
    <mergeCell ref="R11:Z11"/>
    <mergeCell ref="AA11:AI11"/>
    <mergeCell ref="AJ11:AR11"/>
    <mergeCell ref="AZ11:BA11"/>
    <mergeCell ref="I13:Q13"/>
    <mergeCell ref="R13:Z13"/>
    <mergeCell ref="AA13:AI13"/>
    <mergeCell ref="AJ13:AR13"/>
    <mergeCell ref="AY13:BB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9</vt:i4>
      </vt:variant>
    </vt:vector>
  </HeadingPairs>
  <TitlesOfParts>
    <vt:vector size="9" baseType="lpstr">
      <vt:lpstr>Juryindeling</vt:lpstr>
      <vt:lpstr>Age I</vt:lpstr>
      <vt:lpstr>Age II</vt:lpstr>
      <vt:lpstr>Junioren</vt:lpstr>
      <vt:lpstr>Senioren</vt:lpstr>
      <vt:lpstr>DC Age I</vt:lpstr>
      <vt:lpstr>DC Age II</vt:lpstr>
      <vt:lpstr>DC Jun</vt:lpstr>
      <vt:lpstr>DC Sen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Gebruiker</dc:creator>
  <cp:keywords/>
  <dc:description/>
  <cp:lastModifiedBy>Arjen Wullems | Praegus</cp:lastModifiedBy>
  <cp:revision/>
  <cp:lastPrinted>2023-02-04T14:46:28Z</cp:lastPrinted>
  <dcterms:created xsi:type="dcterms:W3CDTF">2016-10-19T08:03:52Z</dcterms:created>
  <dcterms:modified xsi:type="dcterms:W3CDTF">2023-02-06T13:39:45Z</dcterms:modified>
  <cp:category/>
  <cp:contentStatus/>
</cp:coreProperties>
</file>